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h85\Box\Neuroscience\NSCI Worksheets\"/>
    </mc:Choice>
  </mc:AlternateContent>
  <xr:revisionPtr revIDLastSave="0" documentId="13_ncr:1_{019FF836-CA3B-4EC7-9CBA-EED9D46A7DE6}" xr6:coauthVersionLast="47" xr6:coauthVersionMax="47" xr10:uidLastSave="{00000000-0000-0000-0000-000000000000}"/>
  <bookViews>
    <workbookView xWindow="-45120" yWindow="-120" windowWidth="16440" windowHeight="28440" xr2:uid="{00000000-000D-0000-FFFF-FFFF00000000}"/>
  </bookViews>
  <sheets>
    <sheet name="Sheet1" sheetId="1" r:id="rId1"/>
  </sheets>
  <definedNames>
    <definedName name="_xlnm._FilterDatabase" localSheetId="0" hidden="1">Sheet1!$A$1:$N$69</definedName>
    <definedName name="Choice1">Sheet1!#REF!</definedName>
    <definedName name="Choice2">Sheet1!#REF!</definedName>
    <definedName name="_xlnm.Print_Area" localSheetId="0">Sheet1!$A$1:$P$71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7" i="1" l="1"/>
  <c r="M58" i="1"/>
  <c r="M67" i="1"/>
  <c r="M68" i="1"/>
  <c r="M69" i="1"/>
  <c r="M70" i="1"/>
  <c r="K71" i="1" l="1"/>
  <c r="N11" i="1"/>
  <c r="N16" i="1" s="1"/>
  <c r="N6" i="1"/>
  <c r="M40" i="1"/>
  <c r="M33" i="1"/>
  <c r="M27" i="1"/>
  <c r="M21" i="1"/>
  <c r="M8" i="1"/>
  <c r="M7" i="1" l="1"/>
  <c r="M9" i="1"/>
  <c r="M10" i="1"/>
  <c r="M12" i="1"/>
  <c r="M13" i="1"/>
  <c r="M15" i="1"/>
  <c r="M26" i="1"/>
  <c r="M34" i="1"/>
  <c r="M47" i="1"/>
  <c r="M64" i="1"/>
  <c r="M65" i="1"/>
  <c r="M6" i="1" l="1"/>
  <c r="N71" i="1"/>
</calcChain>
</file>

<file path=xl/sharedStrings.xml><?xml version="1.0" encoding="utf-8"?>
<sst xmlns="http://schemas.openxmlformats.org/spreadsheetml/2006/main" count="211" uniqueCount="205">
  <si>
    <t>SID</t>
  </si>
  <si>
    <t>Student Name:</t>
  </si>
  <si>
    <t xml:space="preserve"> Course #</t>
  </si>
  <si>
    <t>Semester</t>
  </si>
  <si>
    <t>Grade</t>
  </si>
  <si>
    <t>Molecular Biology</t>
  </si>
  <si>
    <t>Genetics</t>
  </si>
  <si>
    <t>Cell Biology</t>
  </si>
  <si>
    <t>Developmental Biology</t>
  </si>
  <si>
    <t>Neurobiology Lab</t>
  </si>
  <si>
    <t>Electives (11 credits total needed:  choose from following Categories)</t>
  </si>
  <si>
    <t>Discrete Mathematics</t>
  </si>
  <si>
    <t>Differential Equations</t>
  </si>
  <si>
    <t>Physiological Systems</t>
  </si>
  <si>
    <t>Biochemistry</t>
  </si>
  <si>
    <t>Biotechnology</t>
  </si>
  <si>
    <t>The Human Genome</t>
  </si>
  <si>
    <t>The Human  Brain</t>
  </si>
  <si>
    <t xml:space="preserve">Neurobiology  </t>
  </si>
  <si>
    <t>Cognitive Neuroscience</t>
  </si>
  <si>
    <t>Learning and Memory</t>
  </si>
  <si>
    <t>Psychopharmacology</t>
  </si>
  <si>
    <t>The Adolescent Brain</t>
  </si>
  <si>
    <t>Univ., Intro, or Intns. Physics</t>
  </si>
  <si>
    <t>General Chemistry I</t>
  </si>
  <si>
    <t>General Chemistry II</t>
  </si>
  <si>
    <t>Organic Chemistry I</t>
  </si>
  <si>
    <t>Organic Chemistry II or Orgo of Life Proc</t>
  </si>
  <si>
    <t>Intro to Programming</t>
  </si>
  <si>
    <t>Intro to Computer Science</t>
  </si>
  <si>
    <t>Data Structures</t>
  </si>
  <si>
    <t>NSCI</t>
  </si>
  <si>
    <t>Algorithms</t>
  </si>
  <si>
    <t>Computational Vision</t>
  </si>
  <si>
    <t>Data Analysis</t>
  </si>
  <si>
    <t>Senior Empirical Research</t>
  </si>
  <si>
    <t>Drugs, Brain &amp; Behavior</t>
  </si>
  <si>
    <t>NSCI 341a / PSYC 376a</t>
  </si>
  <si>
    <t>NSCI 346b / PSYC 321b</t>
  </si>
  <si>
    <t>PHYS 170a, 180a, 200a, 260a</t>
  </si>
  <si>
    <t>PHYS 171b, 181b, 201b, 261b</t>
  </si>
  <si>
    <t>NSCI 161b / PSYC 161b</t>
  </si>
  <si>
    <t>NSCI 490a &amp; 491b</t>
  </si>
  <si>
    <t>Molecular/Cellular Biological Core (2+ Credits)</t>
  </si>
  <si>
    <t>Systems/Circuits/Behavior Core (2+ Credits)</t>
  </si>
  <si>
    <t>Quantitative Core (1+ Credit)</t>
  </si>
  <si>
    <t>Neuroscience Lab (.5 Credit)</t>
  </si>
  <si>
    <t>Neuroscience Foundations  (2 Credits)</t>
  </si>
  <si>
    <t>Prerequisites (3 Credits)</t>
  </si>
  <si>
    <t xml:space="preserve">Senior Requirement (2 Credits):  </t>
  </si>
  <si>
    <t>Course Ct</t>
  </si>
  <si>
    <t xml:space="preserve">  75 %</t>
  </si>
  <si>
    <t>Minimum of 18.5 Credits including 3 Pre-req, 15 lecture and 1 laboratory</t>
  </si>
  <si>
    <t>NSCI 480a &amp; 481b</t>
  </si>
  <si>
    <t>Senior Non-Empirical Research</t>
  </si>
  <si>
    <t>Pre-Requisite Credits  3.0</t>
  </si>
  <si>
    <t>Foundation Credits 2.0</t>
  </si>
  <si>
    <t>Lab Credits .5 (min)</t>
  </si>
  <si>
    <t>Elective Credits 11.0</t>
  </si>
  <si>
    <t>Quantitative Core 1.0+</t>
  </si>
  <si>
    <t>Systems/Circuits/Behavior Core 2.0+</t>
  </si>
  <si>
    <t>Molecular/Cellular Biological Core 2.0+</t>
  </si>
  <si>
    <t>Basic Allied STEM  1.0+</t>
  </si>
  <si>
    <t>Other Allied  &lt;=2.0</t>
  </si>
  <si>
    <t>Add'l Elective Credits 2.0+</t>
  </si>
  <si>
    <t>Senior Requirement 2.0</t>
  </si>
  <si>
    <t>Comp Tools for Data Science</t>
  </si>
  <si>
    <t>Math Tools Comp Sci</t>
  </si>
  <si>
    <t>Systems Prog &amp; Comp Org</t>
  </si>
  <si>
    <t>Fund of Neuroimaging</t>
  </si>
  <si>
    <t>NSCI  Faculty Advisor:</t>
  </si>
  <si>
    <t>MCDB 200b</t>
  </si>
  <si>
    <t>MCDB 202a</t>
  </si>
  <si>
    <t>MCDB 205b</t>
  </si>
  <si>
    <t>MCDB 210a</t>
  </si>
  <si>
    <t>MCDB 310a</t>
  </si>
  <si>
    <t>MCDB 370b</t>
  </si>
  <si>
    <t>MCDB 450b</t>
  </si>
  <si>
    <t>MCDB 452b</t>
  </si>
  <si>
    <t>MCDB 250b</t>
  </si>
  <si>
    <t>Biology of Reproduction</t>
  </si>
  <si>
    <t>BIOL 101</t>
  </si>
  <si>
    <t>BIOL 102</t>
  </si>
  <si>
    <t>BIOL 103</t>
  </si>
  <si>
    <t>BIOL 104</t>
  </si>
  <si>
    <t>Additional Elective Credits (2.0+)</t>
  </si>
  <si>
    <t>Indicate Section</t>
  </si>
  <si>
    <t>Research Lab Mentor:</t>
  </si>
  <si>
    <t>Fill in  colored rows only</t>
  </si>
  <si>
    <t>Planning  Columns</t>
  </si>
  <si>
    <t>Intro Cognitive Science</t>
  </si>
  <si>
    <t>Computational Core (1+ Credit)</t>
  </si>
  <si>
    <t>Computational Core 1.0+</t>
  </si>
  <si>
    <t>Basic Allied Core (1+ Credit - Lab courses do not count towards NSCI)</t>
  </si>
  <si>
    <t>Other Allied Core (&lt;= 2 Credits - up to 2 courses may apply towards NSCI)</t>
  </si>
  <si>
    <t>Lab in Human Neuroscience</t>
  </si>
  <si>
    <t>Multivar Calculus for Engineers</t>
  </si>
  <si>
    <t>Modeling Biological Systems I &amp; II</t>
  </si>
  <si>
    <t>NSCI 340b / PSYC 335b</t>
  </si>
  <si>
    <t>Biomedical Data Sci, Mining &amp; Modeling</t>
  </si>
  <si>
    <t>CHEM 165ab, 167b, or equiv.</t>
  </si>
  <si>
    <t>CHEM 161ab, 163a or equiv.</t>
  </si>
  <si>
    <t>CHEM 175b or 221b</t>
  </si>
  <si>
    <t>BENG 485b</t>
  </si>
  <si>
    <t>CPSC 100a</t>
  </si>
  <si>
    <t>CPSC 112b</t>
  </si>
  <si>
    <t>CPSC 201b</t>
  </si>
  <si>
    <t>CPSC 223a</t>
  </si>
  <si>
    <t>CPSC 323ab</t>
  </si>
  <si>
    <t>CPSC 365b</t>
  </si>
  <si>
    <t>CPSC 475a</t>
  </si>
  <si>
    <t>S&amp;DS 262ab</t>
  </si>
  <si>
    <t>S&amp;DS 361b</t>
  </si>
  <si>
    <t>CGSC 110a</t>
  </si>
  <si>
    <t>NSCI 240b</t>
  </si>
  <si>
    <t>NSCI 352a/ PSYC 352a</t>
  </si>
  <si>
    <t>S&amp;DS 123b</t>
  </si>
  <si>
    <t>YData: An Intro to Data Science</t>
  </si>
  <si>
    <t>CPSC 476b</t>
  </si>
  <si>
    <t>Adv Computational Vision</t>
  </si>
  <si>
    <t>CHEM 174a or 220ab</t>
  </si>
  <si>
    <t>Intro to Psychology</t>
  </si>
  <si>
    <t>BS</t>
  </si>
  <si>
    <t>(w/o Pre Req)</t>
  </si>
  <si>
    <t>one additional lab course from the list above</t>
  </si>
  <si>
    <t>BA</t>
  </si>
  <si>
    <t>F20</t>
  </si>
  <si>
    <t>S21</t>
  </si>
  <si>
    <t>Total Credits w/ Pre Reqs</t>
  </si>
  <si>
    <t>Intro Machine Learning</t>
  </si>
  <si>
    <t>PSYC 110ab</t>
  </si>
  <si>
    <t>S&amp;DS 355a</t>
  </si>
  <si>
    <t>Intro Computing &amp; Program</t>
  </si>
  <si>
    <t>Statistics (PSYC 200, S&amp;DS 103, 105, 230, 238)</t>
  </si>
  <si>
    <r>
      <t xml:space="preserve">BIOL 102 Principles of </t>
    </r>
    <r>
      <rPr>
        <sz val="7"/>
        <rFont val="Calibri"/>
        <family val="2"/>
      </rPr>
      <t>Cell Biology</t>
    </r>
  </si>
  <si>
    <r>
      <t>BIOL 101</t>
    </r>
    <r>
      <rPr>
        <sz val="7"/>
        <rFont val="Calibri"/>
        <family val="2"/>
      </rPr>
      <t xml:space="preserve"> Biochemistry and Biophysics</t>
    </r>
  </si>
  <si>
    <r>
      <t xml:space="preserve">BIOL 103 </t>
    </r>
    <r>
      <rPr>
        <sz val="7"/>
        <rFont val="Calibri"/>
        <family val="2"/>
      </rPr>
      <t>Genetics and Development</t>
    </r>
  </si>
  <si>
    <r>
      <t xml:space="preserve">BIOL 104 </t>
    </r>
    <r>
      <rPr>
        <sz val="7"/>
        <rFont val="Calibri"/>
        <family val="2"/>
      </rPr>
      <t>Priniples of Ecology &amp; Evolutionary Biology</t>
    </r>
  </si>
  <si>
    <t>Computational Models of Human Behavior</t>
  </si>
  <si>
    <t>NSCI 419</t>
  </si>
  <si>
    <t>Topics in Brain Development</t>
  </si>
  <si>
    <t>NSCI 455/PSYC 432</t>
  </si>
  <si>
    <t>The Psychology of Stress</t>
  </si>
  <si>
    <t>MATH 247</t>
  </si>
  <si>
    <t>Partial Differential Equations</t>
  </si>
  <si>
    <t>ENAS 130</t>
  </si>
  <si>
    <t>Intro to Computing for Engineers &amp; Scientists</t>
  </si>
  <si>
    <t>NSCI 320</t>
  </si>
  <si>
    <t>NSCI 160</t>
  </si>
  <si>
    <t>NSCI 235a</t>
  </si>
  <si>
    <t>NSCI 270</t>
  </si>
  <si>
    <t>NSCI 258</t>
  </si>
  <si>
    <t>NSCI 260</t>
  </si>
  <si>
    <t>NSCI 321L</t>
  </si>
  <si>
    <t>Res Methods in Behavioral Genetics</t>
  </si>
  <si>
    <t>Res Methods Beh Neuro</t>
  </si>
  <si>
    <t>Social Neuroscience</t>
  </si>
  <si>
    <t>NSCI 360a/PSYC 316a</t>
  </si>
  <si>
    <t>Clinical Neuroscience</t>
  </si>
  <si>
    <t>Topics in Clinical Neuroscience</t>
  </si>
  <si>
    <t xml:space="preserve">NSCI 441 / PSYC 438 </t>
  </si>
  <si>
    <t>NSCI 440 / PSYC 440</t>
  </si>
  <si>
    <t>NSCI 442a / PSYC 428a</t>
  </si>
  <si>
    <t>Neuro Decision Making</t>
  </si>
  <si>
    <t>NSCI 445 / PSYC 411</t>
  </si>
  <si>
    <t>Systems Neuroscience</t>
  </si>
  <si>
    <t>NSCI 449 / PSYC 449</t>
  </si>
  <si>
    <t>Neuro of Social Interaction</t>
  </si>
  <si>
    <t>NSCI 141a / PSYC 141a</t>
  </si>
  <si>
    <t>The Criminal Mind</t>
  </si>
  <si>
    <t>Animal Models Clinical Dis</t>
  </si>
  <si>
    <t>NSCI 147a / PSYC 147a</t>
  </si>
  <si>
    <t>CPSC 470b</t>
  </si>
  <si>
    <t>Artificial Intelligence</t>
  </si>
  <si>
    <t>CPSC 453/NSCI 453</t>
  </si>
  <si>
    <t>Unsup Learning for Big Data</t>
  </si>
  <si>
    <t>Fall 23</t>
  </si>
  <si>
    <t>Spr 24</t>
  </si>
  <si>
    <t>MCDB 300 or MBB 300</t>
  </si>
  <si>
    <t>MCDB 329/NSCI 329</t>
  </si>
  <si>
    <t>Sensory Neuroscience and Illusions</t>
  </si>
  <si>
    <t>NSCI 355/ PSYC 303</t>
  </si>
  <si>
    <t>MCDB 330/NSCI 324 or MCDB 361/NSCI 325</t>
  </si>
  <si>
    <t>CPSC 202</t>
  </si>
  <si>
    <t>ENAS 151</t>
  </si>
  <si>
    <t>MATH 246</t>
  </si>
  <si>
    <t>MATH 244</t>
  </si>
  <si>
    <t>Fall 24</t>
  </si>
  <si>
    <t>CPSC 452</t>
  </si>
  <si>
    <t>Deep Learning &amp; Apps</t>
  </si>
  <si>
    <r>
      <rPr>
        <b/>
        <sz val="14"/>
        <rFont val="Calibri"/>
        <family val="2"/>
        <scheme val="minor"/>
      </rPr>
      <t xml:space="preserve">2023 Neuroscience Major Worksheet </t>
    </r>
    <r>
      <rPr>
        <b/>
        <sz val="6"/>
        <rFont val="Calibri"/>
        <family val="2"/>
        <scheme val="minor"/>
      </rPr>
      <t>[*</t>
    </r>
    <r>
      <rPr>
        <b/>
        <i/>
        <sz val="6"/>
        <rFont val="Calibri"/>
        <family val="2"/>
        <scheme val="minor"/>
      </rPr>
      <t>See YCS for current offering information]</t>
    </r>
  </si>
  <si>
    <t>Res Mths in Human Neurosci</t>
  </si>
  <si>
    <t>Res Mthds in Cognitive Neuroscience</t>
  </si>
  <si>
    <t>NSCI 229L</t>
  </si>
  <si>
    <t>PSYC 238</t>
  </si>
  <si>
    <t>Res Mthds in Decion Making &amp; Happiness</t>
  </si>
  <si>
    <t>Comp Mths Human Neuro</t>
  </si>
  <si>
    <t>NSCI 479 / PSYC 479</t>
  </si>
  <si>
    <t>Computational Basis of Seeing &amp; Thinking</t>
  </si>
  <si>
    <t>PHYS 378</t>
  </si>
  <si>
    <t>Intro to Scientific Computing &amp; Data Science</t>
  </si>
  <si>
    <t>MATH 116 (Recommended) or 112, 115, 120, 121
MATH 222, 225, or 230, 231</t>
  </si>
  <si>
    <t>Spr 25</t>
  </si>
  <si>
    <t>Fall 25</t>
  </si>
  <si>
    <t>Spr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</si>
</sst>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7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name val="Calibri"/>
      <family val="2"/>
      <scheme val="minor"/>
    </font>
    <font>
      <b/>
      <i/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</font>
    <font>
      <b/>
      <i/>
      <sz val="7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6.5"/>
      <color theme="1"/>
      <name val="Calibri"/>
      <family val="2"/>
      <scheme val="minor"/>
    </font>
    <font>
      <b/>
      <sz val="9.5"/>
      <name val="Calibri"/>
      <family val="2"/>
      <scheme val="minor"/>
    </font>
    <font>
      <sz val="6.5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sz val="6"/>
      <name val="Calibri"/>
      <family val="2"/>
      <scheme val="minor"/>
    </font>
    <font>
      <b/>
      <i/>
      <sz val="6"/>
      <name val="Calibri"/>
      <family val="2"/>
      <scheme val="minor"/>
    </font>
    <font>
      <sz val="6.5"/>
      <color rgb="FF000000"/>
      <name val="Calibri"/>
      <family val="2"/>
      <scheme val="minor"/>
    </font>
    <font>
      <sz val="5.5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6C2F0"/>
        <bgColor indexed="64"/>
      </patternFill>
    </fill>
    <fill>
      <patternFill patternType="solid">
        <fgColor rgb="FFABE0E7"/>
        <bgColor indexed="64"/>
      </patternFill>
    </fill>
    <fill>
      <patternFill patternType="solid">
        <fgColor rgb="FFDFC7F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EF0B0"/>
        <bgColor indexed="64"/>
      </patternFill>
    </fill>
    <fill>
      <patternFill patternType="solid">
        <fgColor rgb="FFB9F2FD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3"/>
      </bottom>
      <diagonal/>
    </border>
    <border>
      <left/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/>
      <right/>
      <top style="thick">
        <color theme="4" tint="-0.24994659260841701"/>
      </top>
      <bottom/>
      <diagonal/>
    </border>
    <border>
      <left/>
      <right style="thin">
        <color theme="4" tint="-0.2499465926084170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/>
      <right style="thin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 style="thin">
        <color indexed="64"/>
      </right>
      <top style="thick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 style="thin">
        <color theme="4" tint="-0.24994659260841701"/>
      </right>
      <top style="thick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ck">
        <color theme="4" tint="-0.24994659260841701"/>
      </top>
      <bottom/>
      <diagonal/>
    </border>
    <border>
      <left style="thin">
        <color theme="4" tint="-0.24994659260841701"/>
      </left>
      <right style="thick">
        <color theme="4" tint="-0.24994659260841701"/>
      </right>
      <top style="thick">
        <color theme="4" tint="-0.24994659260841701"/>
      </top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05496"/>
      </left>
      <right/>
      <top/>
      <bottom style="thin">
        <color rgb="FF305496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theme="4" tint="-0.249977111117893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ck">
        <color theme="4" tint="-0.249977111117893"/>
      </bottom>
      <diagonal/>
    </border>
    <border>
      <left/>
      <right/>
      <top style="thin">
        <color theme="4" tint="-0.24994659260841701"/>
      </top>
      <bottom style="thick">
        <color theme="4" tint="-0.249977111117893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ck">
        <color theme="4" tint="-0.249977111117893"/>
      </bottom>
      <diagonal/>
    </border>
  </borders>
  <cellStyleXfs count="1">
    <xf numFmtId="0" fontId="0" fillId="0" borderId="0"/>
  </cellStyleXfs>
  <cellXfs count="365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Border="1"/>
    <xf numFmtId="0" fontId="7" fillId="2" borderId="3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8" fillId="2" borderId="3" xfId="0" applyFont="1" applyFill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2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8" fillId="3" borderId="3" xfId="0" applyFont="1" applyFill="1" applyBorder="1" applyAlignment="1" applyProtection="1">
      <alignment vertical="center" wrapText="1"/>
      <protection locked="0"/>
    </xf>
    <xf numFmtId="0" fontId="8" fillId="3" borderId="0" xfId="0" applyFont="1" applyFill="1" applyBorder="1" applyProtection="1">
      <protection locked="0"/>
    </xf>
    <xf numFmtId="0" fontId="8" fillId="3" borderId="0" xfId="0" applyFont="1" applyFill="1" applyBorder="1" applyAlignment="1" applyProtection="1">
      <alignment wrapText="1"/>
      <protection locked="0"/>
    </xf>
    <xf numFmtId="0" fontId="8" fillId="3" borderId="0" xfId="0" applyFont="1" applyFill="1" applyAlignment="1" applyProtection="1">
      <alignment wrapText="1"/>
      <protection locked="0"/>
    </xf>
    <xf numFmtId="0" fontId="8" fillId="3" borderId="0" xfId="0" applyFont="1" applyFill="1" applyBorder="1" applyAlignment="1" applyProtection="1">
      <alignment vertical="top" wrapText="1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11" fillId="3" borderId="0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Alignment="1">
      <alignment vertical="center"/>
    </xf>
    <xf numFmtId="0" fontId="8" fillId="3" borderId="0" xfId="0" applyFont="1" applyFill="1" applyBorder="1" applyAlignment="1" applyProtection="1">
      <alignment vertical="center"/>
      <protection locked="0"/>
    </xf>
    <xf numFmtId="0" fontId="11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 applyProtection="1">
      <alignment vertical="center" wrapText="1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8" fillId="3" borderId="8" xfId="0" applyFont="1" applyFill="1" applyBorder="1" applyAlignment="1" applyProtection="1">
      <alignment horizontal="left" vertical="center" wrapText="1"/>
      <protection locked="0"/>
    </xf>
    <xf numFmtId="0" fontId="8" fillId="3" borderId="0" xfId="0" applyFont="1" applyFill="1" applyBorder="1" applyAlignment="1" applyProtection="1">
      <alignment horizontal="left" vertical="center" wrapText="1"/>
      <protection locked="0"/>
    </xf>
    <xf numFmtId="0" fontId="7" fillId="4" borderId="4" xfId="0" applyFont="1" applyFill="1" applyBorder="1" applyAlignment="1" applyProtection="1">
      <alignment vertical="center"/>
      <protection locked="0"/>
    </xf>
    <xf numFmtId="0" fontId="3" fillId="4" borderId="4" xfId="0" applyFont="1" applyFill="1" applyBorder="1" applyAlignment="1" applyProtection="1">
      <alignment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23" fillId="0" borderId="5" xfId="0" applyFont="1" applyFill="1" applyBorder="1" applyAlignment="1" applyProtection="1">
      <alignment horizontal="center" vertical="center"/>
      <protection locked="0"/>
    </xf>
    <xf numFmtId="0" fontId="23" fillId="2" borderId="6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 horizontal="center"/>
    </xf>
    <xf numFmtId="0" fontId="8" fillId="0" borderId="0" xfId="0" applyFont="1" applyAlignment="1" applyProtection="1">
      <protection locked="0"/>
    </xf>
    <xf numFmtId="0" fontId="12" fillId="0" borderId="0" xfId="0" applyFont="1" applyAlignment="1"/>
    <xf numFmtId="0" fontId="2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7" fillId="0" borderId="0" xfId="0" applyFont="1" applyAlignment="1" applyProtection="1">
      <alignment horizontal="right" vertical="center"/>
      <protection locked="0"/>
    </xf>
    <xf numFmtId="0" fontId="9" fillId="2" borderId="3" xfId="0" applyFont="1" applyFill="1" applyBorder="1" applyAlignment="1" applyProtection="1">
      <alignment horizontal="right" vertical="center"/>
      <protection locked="0"/>
    </xf>
    <xf numFmtId="164" fontId="23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3" fillId="0" borderId="5" xfId="0" applyFont="1" applyFill="1" applyBorder="1" applyAlignment="1" applyProtection="1">
      <alignment horizontal="center" vertical="center" wrapText="1"/>
      <protection locked="0"/>
    </xf>
    <xf numFmtId="2" fontId="23" fillId="0" borderId="5" xfId="0" applyNumberFormat="1" applyFont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164" fontId="12" fillId="0" borderId="5" xfId="0" applyNumberFormat="1" applyFont="1" applyFill="1" applyBorder="1" applyAlignment="1" applyProtection="1">
      <alignment horizontal="center" vertical="center"/>
      <protection locked="0"/>
    </xf>
    <xf numFmtId="2" fontId="14" fillId="0" borderId="5" xfId="0" applyNumberFormat="1" applyFont="1" applyFill="1" applyBorder="1" applyAlignment="1" applyProtection="1">
      <alignment horizontal="center" vertical="center"/>
      <protection locked="0"/>
    </xf>
    <xf numFmtId="164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2" xfId="0" applyFont="1" applyFill="1" applyBorder="1" applyAlignment="1" applyProtection="1">
      <alignment vertical="center"/>
      <protection locked="0"/>
    </xf>
    <xf numFmtId="164" fontId="0" fillId="4" borderId="3" xfId="0" applyNumberFormat="1" applyFill="1" applyBorder="1" applyAlignment="1">
      <alignment horizontal="center"/>
    </xf>
    <xf numFmtId="0" fontId="7" fillId="5" borderId="3" xfId="0" applyFont="1" applyFill="1" applyBorder="1" applyAlignment="1" applyProtection="1">
      <alignment vertical="center"/>
      <protection locked="0"/>
    </xf>
    <xf numFmtId="0" fontId="3" fillId="5" borderId="3" xfId="0" applyFont="1" applyFill="1" applyBorder="1" applyAlignment="1" applyProtection="1">
      <alignment vertical="center"/>
      <protection locked="0"/>
    </xf>
    <xf numFmtId="0" fontId="23" fillId="2" borderId="5" xfId="0" applyFont="1" applyFill="1" applyBorder="1" applyAlignment="1" applyProtection="1">
      <alignment horizontal="center" vertical="center"/>
      <protection locked="0"/>
    </xf>
    <xf numFmtId="164" fontId="18" fillId="6" borderId="5" xfId="0" applyNumberFormat="1" applyFont="1" applyFill="1" applyBorder="1" applyAlignment="1" applyProtection="1">
      <alignment horizontal="center" vertical="center"/>
      <protection locked="0"/>
    </xf>
    <xf numFmtId="0" fontId="28" fillId="0" borderId="5" xfId="0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Fill="1" applyBorder="1" applyAlignment="1" applyProtection="1">
      <alignment horizontal="center" vertical="center"/>
      <protection locked="0"/>
    </xf>
    <xf numFmtId="164" fontId="28" fillId="0" borderId="5" xfId="0" applyNumberFormat="1" applyFont="1" applyFill="1" applyBorder="1" applyAlignment="1" applyProtection="1">
      <alignment horizontal="center" vertical="center"/>
      <protection locked="0"/>
    </xf>
    <xf numFmtId="2" fontId="13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vertical="center"/>
      <protection locked="0"/>
    </xf>
    <xf numFmtId="2" fontId="29" fillId="0" borderId="5" xfId="0" applyNumberFormat="1" applyFont="1" applyFill="1" applyBorder="1" applyAlignment="1" applyProtection="1">
      <alignment horizontal="center" vertical="center"/>
      <protection locked="0"/>
    </xf>
    <xf numFmtId="0" fontId="18" fillId="0" borderId="5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7" fillId="8" borderId="3" xfId="0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0" fontId="7" fillId="9" borderId="3" xfId="0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0" fontId="7" fillId="10" borderId="3" xfId="0" applyFont="1" applyFill="1" applyBorder="1" applyAlignment="1" applyProtection="1">
      <alignment vertical="center"/>
      <protection locked="0"/>
    </xf>
    <xf numFmtId="0" fontId="3" fillId="10" borderId="3" xfId="0" applyFont="1" applyFill="1" applyBorder="1" applyAlignment="1" applyProtection="1">
      <alignment vertical="center"/>
      <protection locked="0"/>
    </xf>
    <xf numFmtId="0" fontId="7" fillId="11" borderId="3" xfId="0" applyFont="1" applyFill="1" applyBorder="1" applyAlignment="1" applyProtection="1">
      <alignment vertical="center"/>
      <protection locked="0"/>
    </xf>
    <xf numFmtId="0" fontId="3" fillId="11" borderId="3" xfId="0" applyFont="1" applyFill="1" applyBorder="1" applyAlignment="1" applyProtection="1">
      <alignment vertical="center"/>
      <protection locked="0"/>
    </xf>
    <xf numFmtId="0" fontId="28" fillId="7" borderId="5" xfId="0" applyFont="1" applyFill="1" applyBorder="1" applyAlignment="1" applyProtection="1">
      <alignment horizontal="center" vertical="center" wrapText="1"/>
      <protection locked="0"/>
    </xf>
    <xf numFmtId="0" fontId="28" fillId="7" borderId="5" xfId="0" applyFont="1" applyFill="1" applyBorder="1" applyAlignment="1" applyProtection="1">
      <alignment horizontal="center" vertical="center"/>
      <protection locked="0"/>
    </xf>
    <xf numFmtId="0" fontId="7" fillId="7" borderId="3" xfId="0" applyFont="1" applyFill="1" applyBorder="1" applyAlignment="1" applyProtection="1">
      <alignment vertical="center"/>
      <protection locked="0"/>
    </xf>
    <xf numFmtId="0" fontId="3" fillId="7" borderId="3" xfId="0" applyFont="1" applyFill="1" applyBorder="1" applyAlignment="1" applyProtection="1">
      <alignment vertical="center"/>
      <protection locked="0"/>
    </xf>
    <xf numFmtId="0" fontId="7" fillId="12" borderId="3" xfId="0" applyFont="1" applyFill="1" applyBorder="1" applyAlignment="1" applyProtection="1">
      <alignment vertical="center"/>
      <protection locked="0"/>
    </xf>
    <xf numFmtId="0" fontId="3" fillId="12" borderId="3" xfId="0" applyFont="1" applyFill="1" applyBorder="1" applyAlignment="1" applyProtection="1">
      <alignment vertical="center"/>
      <protection locked="0"/>
    </xf>
    <xf numFmtId="0" fontId="23" fillId="13" borderId="5" xfId="0" applyFont="1" applyFill="1" applyBorder="1" applyAlignment="1" applyProtection="1">
      <alignment horizontal="center" vertical="center"/>
      <protection locked="0"/>
    </xf>
    <xf numFmtId="0" fontId="7" fillId="13" borderId="3" xfId="0" applyFont="1" applyFill="1" applyBorder="1" applyAlignment="1" applyProtection="1">
      <alignment vertical="center"/>
      <protection locked="0"/>
    </xf>
    <xf numFmtId="0" fontId="3" fillId="13" borderId="3" xfId="0" applyFont="1" applyFill="1" applyBorder="1" applyAlignment="1" applyProtection="1">
      <alignment vertical="center"/>
      <protection locked="0"/>
    </xf>
    <xf numFmtId="0" fontId="18" fillId="14" borderId="5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3" fillId="0" borderId="0" xfId="0" applyFont="1"/>
    <xf numFmtId="0" fontId="13" fillId="0" borderId="0" xfId="0" applyFont="1" applyBorder="1" applyAlignment="1" applyProtection="1">
      <alignment horizontal="left" vertical="center" wrapText="1"/>
      <protection locked="0"/>
    </xf>
    <xf numFmtId="2" fontId="0" fillId="0" borderId="0" xfId="0" applyNumberFormat="1" applyAlignment="1">
      <alignment vertical="center"/>
    </xf>
    <xf numFmtId="2" fontId="23" fillId="2" borderId="9" xfId="0" applyNumberFormat="1" applyFont="1" applyFill="1" applyBorder="1" applyAlignment="1" applyProtection="1">
      <alignment horizontal="right" vertical="center"/>
      <protection locked="0"/>
    </xf>
    <xf numFmtId="2" fontId="0" fillId="0" borderId="0" xfId="0" applyNumberFormat="1"/>
    <xf numFmtId="2" fontId="15" fillId="0" borderId="0" xfId="0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164" fontId="17" fillId="0" borderId="1" xfId="0" applyNumberFormat="1" applyFont="1" applyBorder="1" applyAlignment="1">
      <alignment vertical="center" wrapText="1"/>
    </xf>
    <xf numFmtId="2" fontId="21" fillId="0" borderId="16" xfId="0" applyNumberFormat="1" applyFont="1" applyBorder="1" applyAlignment="1">
      <alignment vertical="center" wrapText="1"/>
    </xf>
    <xf numFmtId="0" fontId="18" fillId="0" borderId="0" xfId="0" applyFont="1" applyBorder="1"/>
    <xf numFmtId="0" fontId="13" fillId="0" borderId="0" xfId="0" applyFont="1" applyBorder="1" applyAlignment="1" applyProtection="1">
      <alignment horizontal="center" vertical="center" wrapText="1"/>
      <protection locked="0"/>
    </xf>
    <xf numFmtId="0" fontId="17" fillId="8" borderId="18" xfId="0" applyFont="1" applyFill="1" applyBorder="1" applyAlignment="1" applyProtection="1">
      <alignment horizontal="left" vertical="center"/>
      <protection locked="0"/>
    </xf>
    <xf numFmtId="0" fontId="12" fillId="8" borderId="3" xfId="0" applyFont="1" applyFill="1" applyBorder="1" applyAlignment="1" applyProtection="1">
      <alignment horizontal="center" vertical="center"/>
      <protection locked="0"/>
    </xf>
    <xf numFmtId="0" fontId="7" fillId="14" borderId="12" xfId="0" applyFont="1" applyFill="1" applyBorder="1" applyAlignment="1" applyProtection="1">
      <alignment horizontal="left" vertical="center"/>
      <protection locked="0"/>
    </xf>
    <xf numFmtId="0" fontId="23" fillId="14" borderId="3" xfId="0" applyFont="1" applyFill="1" applyBorder="1" applyAlignment="1" applyProtection="1">
      <alignment horizontal="left" vertical="center"/>
      <protection locked="0"/>
    </xf>
    <xf numFmtId="164" fontId="23" fillId="6" borderId="3" xfId="0" applyNumberFormat="1" applyFont="1" applyFill="1" applyBorder="1" applyAlignment="1" applyProtection="1">
      <alignment horizontal="left" vertical="center"/>
      <protection locked="0"/>
    </xf>
    <xf numFmtId="2" fontId="23" fillId="6" borderId="13" xfId="0" applyNumberFormat="1" applyFont="1" applyFill="1" applyBorder="1" applyAlignment="1" applyProtection="1">
      <alignment horizontal="left" vertical="center"/>
      <protection locked="0"/>
    </xf>
    <xf numFmtId="0" fontId="18" fillId="14" borderId="15" xfId="0" applyFont="1" applyFill="1" applyBorder="1" applyAlignment="1" applyProtection="1">
      <alignment horizontal="left" vertical="center"/>
      <protection locked="0"/>
    </xf>
    <xf numFmtId="2" fontId="12" fillId="0" borderId="12" xfId="0" applyNumberFormat="1" applyFont="1" applyBorder="1" applyAlignment="1" applyProtection="1">
      <alignment horizontal="left" vertical="center"/>
      <protection locked="0"/>
    </xf>
    <xf numFmtId="2" fontId="12" fillId="0" borderId="19" xfId="0" applyNumberFormat="1" applyFont="1" applyBorder="1" applyAlignment="1" applyProtection="1">
      <alignment horizontal="left" vertical="center"/>
      <protection locked="0"/>
    </xf>
    <xf numFmtId="0" fontId="26" fillId="2" borderId="20" xfId="0" applyFont="1" applyFill="1" applyBorder="1" applyAlignment="1" applyProtection="1">
      <alignment horizontal="center" vertical="center" wrapText="1"/>
      <protection locked="0"/>
    </xf>
    <xf numFmtId="0" fontId="26" fillId="2" borderId="21" xfId="0" applyFont="1" applyFill="1" applyBorder="1" applyAlignment="1" applyProtection="1">
      <alignment horizontal="center" vertical="center"/>
      <protection locked="0"/>
    </xf>
    <xf numFmtId="0" fontId="26" fillId="2" borderId="22" xfId="0" applyFon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>
      <alignment horizontal="center" vertical="center"/>
    </xf>
    <xf numFmtId="2" fontId="12" fillId="2" borderId="23" xfId="0" applyNumberFormat="1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3" fillId="2" borderId="25" xfId="0" applyFont="1" applyFill="1" applyBorder="1" applyAlignment="1" applyProtection="1">
      <alignment horizontal="center" vertical="center"/>
      <protection locked="0"/>
    </xf>
    <xf numFmtId="164" fontId="23" fillId="2" borderId="25" xfId="0" applyNumberFormat="1" applyFont="1" applyFill="1" applyBorder="1" applyAlignment="1" applyProtection="1">
      <alignment horizontal="center" vertical="center" wrapText="1"/>
      <protection locked="0"/>
    </xf>
    <xf numFmtId="2" fontId="23" fillId="2" borderId="25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25" xfId="0" applyNumberFormat="1" applyFont="1" applyBorder="1" applyAlignment="1" applyProtection="1">
      <alignment vertical="center"/>
      <protection locked="0"/>
    </xf>
    <xf numFmtId="2" fontId="12" fillId="2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Fill="1" applyBorder="1"/>
    <xf numFmtId="164" fontId="23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23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vertical="center"/>
      <protection locked="0"/>
    </xf>
    <xf numFmtId="0" fontId="0" fillId="0" borderId="5" xfId="0" applyFill="1" applyBorder="1"/>
    <xf numFmtId="2" fontId="12" fillId="0" borderId="5" xfId="0" applyNumberFormat="1" applyFont="1" applyBorder="1" applyAlignment="1" applyProtection="1">
      <alignment horizontal="center" vertical="center" wrapText="1"/>
      <protection locked="0"/>
    </xf>
    <xf numFmtId="164" fontId="23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23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6" xfId="0" applyNumberFormat="1" applyFont="1" applyBorder="1" applyAlignment="1" applyProtection="1">
      <alignment vertical="center"/>
      <protection locked="0"/>
    </xf>
    <xf numFmtId="2" fontId="2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6" xfId="0" applyFont="1" applyFill="1" applyBorder="1" applyAlignment="1" applyProtection="1">
      <alignment horizontal="center" vertical="center"/>
      <protection locked="0"/>
    </xf>
    <xf numFmtId="2" fontId="12" fillId="0" borderId="28" xfId="0" applyNumberFormat="1" applyFont="1" applyBorder="1" applyAlignment="1" applyProtection="1">
      <alignment vertical="center"/>
      <protection locked="0"/>
    </xf>
    <xf numFmtId="2" fontId="12" fillId="2" borderId="24" xfId="0" applyNumberFormat="1" applyFont="1" applyFill="1" applyBorder="1" applyAlignment="1" applyProtection="1">
      <alignment horizontal="center" vertical="center"/>
      <protection locked="0"/>
    </xf>
    <xf numFmtId="0" fontId="23" fillId="12" borderId="25" xfId="0" applyFont="1" applyFill="1" applyBorder="1" applyAlignment="1" applyProtection="1">
      <alignment horizontal="center" vertical="center"/>
      <protection locked="0"/>
    </xf>
    <xf numFmtId="164" fontId="23" fillId="12" borderId="25" xfId="0" applyNumberFormat="1" applyFont="1" applyFill="1" applyBorder="1" applyAlignment="1" applyProtection="1">
      <alignment horizontal="center" vertical="center" wrapText="1"/>
      <protection locked="0"/>
    </xf>
    <xf numFmtId="2" fontId="23" fillId="12" borderId="25" xfId="0" applyNumberFormat="1" applyFont="1" applyFill="1" applyBorder="1" applyAlignment="1" applyProtection="1">
      <alignment horizontal="center" vertical="center" wrapText="1"/>
      <protection locked="0"/>
    </xf>
    <xf numFmtId="0" fontId="23" fillId="12" borderId="6" xfId="0" applyFont="1" applyFill="1" applyBorder="1" applyAlignment="1" applyProtection="1">
      <alignment horizontal="center" vertical="center"/>
      <protection locked="0"/>
    </xf>
    <xf numFmtId="164" fontId="23" fillId="12" borderId="6" xfId="0" applyNumberFormat="1" applyFont="1" applyFill="1" applyBorder="1" applyAlignment="1" applyProtection="1">
      <alignment horizontal="center" vertical="center" wrapText="1"/>
      <protection locked="0"/>
    </xf>
    <xf numFmtId="2" fontId="23" fillId="12" borderId="6" xfId="0" applyNumberFormat="1" applyFont="1" applyFill="1" applyBorder="1" applyAlignment="1" applyProtection="1">
      <alignment horizontal="center" vertical="center" wrapText="1"/>
      <protection locked="0"/>
    </xf>
    <xf numFmtId="0" fontId="17" fillId="8" borderId="25" xfId="0" applyFont="1" applyFill="1" applyBorder="1" applyAlignment="1" applyProtection="1">
      <alignment horizontal="left" vertical="center"/>
      <protection locked="0"/>
    </xf>
    <xf numFmtId="0" fontId="12" fillId="8" borderId="25" xfId="0" applyFont="1" applyFill="1" applyBorder="1" applyAlignment="1" applyProtection="1">
      <alignment horizontal="center" vertical="center"/>
      <protection locked="0"/>
    </xf>
    <xf numFmtId="2" fontId="10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5" xfId="0" applyFont="1" applyFill="1" applyBorder="1" applyAlignment="1" applyProtection="1">
      <alignment horizontal="center" vertical="center"/>
      <protection locked="0"/>
    </xf>
    <xf numFmtId="2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7" xfId="0" applyFont="1" applyFill="1" applyBorder="1" applyAlignment="1" applyProtection="1">
      <alignment horizontal="left"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164" fontId="12" fillId="2" borderId="7" xfId="0" applyNumberFormat="1" applyFont="1" applyFill="1" applyBorder="1" applyAlignment="1" applyProtection="1">
      <alignment horizontal="center" vertical="center"/>
      <protection locked="0"/>
    </xf>
    <xf numFmtId="2" fontId="12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7" xfId="0" applyNumberFormat="1" applyFont="1" applyBorder="1" applyAlignment="1" applyProtection="1">
      <alignment vertical="center"/>
      <protection locked="0"/>
    </xf>
    <xf numFmtId="0" fontId="0" fillId="0" borderId="7" xfId="0" applyFill="1" applyBorder="1"/>
    <xf numFmtId="2" fontId="12" fillId="4" borderId="3" xfId="0" applyNumberFormat="1" applyFont="1" applyFill="1" applyBorder="1" applyAlignment="1" applyProtection="1">
      <alignment horizontal="right" vertical="center"/>
      <protection locked="0"/>
    </xf>
    <xf numFmtId="2" fontId="12" fillId="0" borderId="3" xfId="0" applyNumberFormat="1" applyFont="1" applyBorder="1" applyAlignment="1" applyProtection="1">
      <alignment vertical="center"/>
      <protection locked="0"/>
    </xf>
    <xf numFmtId="2" fontId="12" fillId="0" borderId="3" xfId="0" applyNumberFormat="1" applyFont="1" applyBorder="1" applyAlignment="1" applyProtection="1">
      <alignment horizontal="center" vertical="center" wrapText="1"/>
      <protection locked="0"/>
    </xf>
    <xf numFmtId="0" fontId="12" fillId="8" borderId="14" xfId="0" applyFont="1" applyFill="1" applyBorder="1" applyAlignment="1" applyProtection="1">
      <alignment horizontal="center" vertical="center"/>
      <protection locked="0"/>
    </xf>
    <xf numFmtId="0" fontId="28" fillId="4" borderId="25" xfId="0" applyFont="1" applyFill="1" applyBorder="1" applyAlignment="1" applyProtection="1">
      <alignment horizontal="center" vertical="center" wrapText="1"/>
      <protection locked="0"/>
    </xf>
    <xf numFmtId="0" fontId="28" fillId="4" borderId="25" xfId="0" applyFont="1" applyFill="1" applyBorder="1" applyAlignment="1" applyProtection="1">
      <alignment horizontal="center" vertical="center"/>
      <protection locked="0"/>
    </xf>
    <xf numFmtId="164" fontId="28" fillId="4" borderId="25" xfId="0" applyNumberFormat="1" applyFont="1" applyFill="1" applyBorder="1" applyAlignment="1" applyProtection="1">
      <alignment horizontal="center" vertical="center"/>
      <protection locked="0"/>
    </xf>
    <xf numFmtId="2" fontId="13" fillId="4" borderId="25" xfId="0" applyNumberFormat="1" applyFont="1" applyFill="1" applyBorder="1" applyAlignment="1" applyProtection="1">
      <alignment horizontal="center" vertical="center"/>
      <protection locked="0"/>
    </xf>
    <xf numFmtId="2" fontId="12" fillId="0" borderId="25" xfId="0" applyNumberFormat="1" applyFont="1" applyBorder="1" applyAlignment="1" applyProtection="1">
      <alignment horizontal="center" vertical="center"/>
      <protection locked="0"/>
    </xf>
    <xf numFmtId="2" fontId="13" fillId="0" borderId="25" xfId="0" applyNumberFormat="1" applyFont="1" applyFill="1" applyBorder="1" applyAlignment="1" applyProtection="1">
      <alignment horizontal="center" vertical="center"/>
      <protection locked="0"/>
    </xf>
    <xf numFmtId="2" fontId="12" fillId="0" borderId="5" xfId="0" applyNumberFormat="1" applyFont="1" applyBorder="1" applyAlignment="1" applyProtection="1">
      <alignment horizontal="center" vertical="center"/>
      <protection locked="0"/>
    </xf>
    <xf numFmtId="0" fontId="0" fillId="0" borderId="5" xfId="0" applyFill="1" applyBorder="1" applyAlignment="1">
      <alignment vertical="center"/>
    </xf>
    <xf numFmtId="0" fontId="23" fillId="0" borderId="6" xfId="0" applyFont="1" applyFill="1" applyBorder="1" applyAlignment="1" applyProtection="1">
      <alignment horizontal="center" vertical="center" wrapText="1"/>
      <protection locked="0"/>
    </xf>
    <xf numFmtId="164" fontId="23" fillId="0" borderId="6" xfId="0" applyNumberFormat="1" applyFont="1" applyFill="1" applyBorder="1" applyAlignment="1" applyProtection="1">
      <alignment horizontal="center" vertical="center"/>
      <protection locked="0"/>
    </xf>
    <xf numFmtId="2" fontId="12" fillId="0" borderId="6" xfId="0" applyNumberFormat="1" applyFont="1" applyBorder="1" applyAlignment="1" applyProtection="1">
      <alignment horizontal="center" vertical="center"/>
      <protection locked="0"/>
    </xf>
    <xf numFmtId="0" fontId="28" fillId="11" borderId="25" xfId="0" applyFont="1" applyFill="1" applyBorder="1" applyAlignment="1" applyProtection="1">
      <alignment horizontal="center" vertical="center" wrapText="1"/>
      <protection locked="0"/>
    </xf>
    <xf numFmtId="0" fontId="28" fillId="11" borderId="25" xfId="0" applyFont="1" applyFill="1" applyBorder="1" applyAlignment="1" applyProtection="1">
      <alignment horizontal="center" vertical="center"/>
      <protection locked="0"/>
    </xf>
    <xf numFmtId="2" fontId="12" fillId="0" borderId="25" xfId="0" applyNumberFormat="1" applyFont="1" applyFill="1" applyBorder="1" applyAlignment="1" applyProtection="1">
      <alignment horizontal="center" vertical="center"/>
      <protection locked="0"/>
    </xf>
    <xf numFmtId="0" fontId="28" fillId="11" borderId="5" xfId="0" applyFont="1" applyFill="1" applyBorder="1" applyAlignment="1" applyProtection="1">
      <alignment horizontal="center" vertical="center" wrapText="1"/>
      <protection locked="0"/>
    </xf>
    <xf numFmtId="0" fontId="28" fillId="11" borderId="5" xfId="0" applyFont="1" applyFill="1" applyBorder="1" applyAlignment="1" applyProtection="1">
      <alignment horizontal="center" vertical="center"/>
      <protection locked="0"/>
    </xf>
    <xf numFmtId="2" fontId="12" fillId="0" borderId="5" xfId="0" applyNumberFormat="1" applyFont="1" applyFill="1" applyBorder="1" applyAlignment="1" applyProtection="1">
      <alignment horizontal="center" vertical="center"/>
      <protection locked="0"/>
    </xf>
    <xf numFmtId="2" fontId="23" fillId="0" borderId="6" xfId="0" applyNumberFormat="1" applyFont="1" applyFill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 wrapText="1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0" fillId="0" borderId="6" xfId="0" applyFill="1" applyBorder="1"/>
    <xf numFmtId="0" fontId="28" fillId="9" borderId="25" xfId="0" applyFont="1" applyFill="1" applyBorder="1" applyAlignment="1" applyProtection="1">
      <alignment horizontal="center" vertical="center" wrapText="1"/>
      <protection locked="0"/>
    </xf>
    <xf numFmtId="0" fontId="28" fillId="9" borderId="25" xfId="0" applyFont="1" applyFill="1" applyBorder="1" applyAlignment="1" applyProtection="1">
      <alignment horizontal="center" vertical="center"/>
      <protection locked="0"/>
    </xf>
    <xf numFmtId="2" fontId="2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10" borderId="25" xfId="0" applyFont="1" applyFill="1" applyBorder="1" applyAlignment="1" applyProtection="1">
      <alignment vertical="center"/>
      <protection locked="0"/>
    </xf>
    <xf numFmtId="0" fontId="12" fillId="10" borderId="25" xfId="0" applyFont="1" applyFill="1" applyBorder="1" applyAlignment="1" applyProtection="1">
      <alignment horizontal="center" vertical="center"/>
      <protection locked="0"/>
    </xf>
    <xf numFmtId="164" fontId="2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8" fillId="13" borderId="25" xfId="0" applyFont="1" applyFill="1" applyBorder="1" applyAlignment="1" applyProtection="1">
      <alignment horizontal="center" vertical="center" wrapText="1"/>
      <protection locked="0"/>
    </xf>
    <xf numFmtId="0" fontId="23" fillId="13" borderId="25" xfId="0" applyFont="1" applyFill="1" applyBorder="1" applyAlignment="1" applyProtection="1">
      <alignment horizontal="center" vertical="center"/>
      <protection locked="0"/>
    </xf>
    <xf numFmtId="2" fontId="23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18" fillId="0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164" fontId="12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6" xfId="0" applyNumberFormat="1" applyFont="1" applyFill="1" applyBorder="1" applyAlignment="1" applyProtection="1">
      <alignment horizontal="center" vertical="center"/>
      <protection locked="0"/>
    </xf>
    <xf numFmtId="2" fontId="18" fillId="0" borderId="6" xfId="0" applyNumberFormat="1" applyFont="1" applyFill="1" applyBorder="1" applyAlignment="1" applyProtection="1">
      <alignment horizontal="center" vertical="center"/>
      <protection locked="0"/>
    </xf>
    <xf numFmtId="0" fontId="23" fillId="5" borderId="25" xfId="0" applyFont="1" applyFill="1" applyBorder="1" applyAlignment="1" applyProtection="1">
      <alignment horizontal="center" vertical="center"/>
      <protection locked="0"/>
    </xf>
    <xf numFmtId="164" fontId="23" fillId="5" borderId="25" xfId="0" applyNumberFormat="1" applyFont="1" applyFill="1" applyBorder="1" applyAlignment="1" applyProtection="1">
      <alignment horizontal="center" vertical="center"/>
      <protection locked="0"/>
    </xf>
    <xf numFmtId="2" fontId="23" fillId="5" borderId="25" xfId="0" applyNumberFormat="1" applyFont="1" applyFill="1" applyBorder="1" applyAlignment="1" applyProtection="1">
      <alignment horizontal="center" vertical="center" wrapText="1"/>
      <protection locked="0"/>
    </xf>
    <xf numFmtId="0" fontId="23" fillId="5" borderId="6" xfId="0" applyFont="1" applyFill="1" applyBorder="1" applyAlignment="1" applyProtection="1">
      <alignment horizontal="center" vertical="center"/>
      <protection locked="0"/>
    </xf>
    <xf numFmtId="164" fontId="23" fillId="5" borderId="6" xfId="0" applyNumberFormat="1" applyFont="1" applyFill="1" applyBorder="1" applyAlignment="1" applyProtection="1">
      <alignment horizontal="center" vertical="center"/>
      <protection locked="0"/>
    </xf>
    <xf numFmtId="2" fontId="23" fillId="5" borderId="6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8" xfId="0" applyNumberFormat="1" applyFont="1" applyFill="1" applyBorder="1" applyAlignment="1" applyProtection="1">
      <alignment horizontal="center"/>
      <protection locked="0"/>
    </xf>
    <xf numFmtId="2" fontId="18" fillId="14" borderId="25" xfId="0" applyNumberFormat="1" applyFont="1" applyFill="1" applyBorder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164" fontId="18" fillId="6" borderId="25" xfId="0" applyNumberFormat="1" applyFont="1" applyFill="1" applyBorder="1" applyAlignment="1" applyProtection="1">
      <alignment horizontal="center" vertical="center"/>
      <protection locked="0"/>
    </xf>
    <xf numFmtId="2" fontId="23" fillId="6" borderId="25" xfId="0" applyNumberFormat="1" applyFont="1" applyFill="1" applyBorder="1" applyAlignment="1" applyProtection="1">
      <alignment horizontal="center" vertical="center"/>
      <protection locked="0"/>
    </xf>
    <xf numFmtId="2" fontId="23" fillId="6" borderId="5" xfId="0" applyNumberFormat="1" applyFont="1" applyFill="1" applyBorder="1" applyAlignment="1" applyProtection="1">
      <alignment horizontal="center" vertical="center"/>
      <protection locked="0"/>
    </xf>
    <xf numFmtId="2" fontId="23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3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/>
    <xf numFmtId="0" fontId="0" fillId="0" borderId="31" xfId="0" applyFill="1" applyBorder="1"/>
    <xf numFmtId="0" fontId="0" fillId="0" borderId="1" xfId="0" applyBorder="1"/>
    <xf numFmtId="0" fontId="23" fillId="0" borderId="32" xfId="0" applyFont="1" applyFill="1" applyBorder="1" applyAlignment="1" applyProtection="1">
      <alignment horizontal="center" vertical="center"/>
      <protection locked="0"/>
    </xf>
    <xf numFmtId="0" fontId="23" fillId="0" borderId="33" xfId="0" applyFont="1" applyFill="1" applyBorder="1" applyAlignment="1" applyProtection="1">
      <alignment horizontal="center" vertical="center"/>
      <protection locked="0"/>
    </xf>
    <xf numFmtId="0" fontId="23" fillId="0" borderId="7" xfId="0" applyFont="1" applyFill="1" applyBorder="1" applyAlignment="1" applyProtection="1">
      <alignment horizontal="center" vertical="center"/>
      <protection locked="0"/>
    </xf>
    <xf numFmtId="0" fontId="23" fillId="0" borderId="34" xfId="0" applyFont="1" applyFill="1" applyBorder="1" applyAlignment="1" applyProtection="1">
      <alignment horizontal="center" vertical="center"/>
      <protection locked="0"/>
    </xf>
    <xf numFmtId="0" fontId="23" fillId="0" borderId="31" xfId="0" applyFont="1" applyFill="1" applyBorder="1" applyAlignment="1" applyProtection="1">
      <alignment horizontal="center" vertical="center"/>
      <protection locked="0"/>
    </xf>
    <xf numFmtId="0" fontId="0" fillId="0" borderId="30" xfId="0" applyFill="1" applyBorder="1"/>
    <xf numFmtId="0" fontId="28" fillId="0" borderId="33" xfId="0" applyFont="1" applyFill="1" applyBorder="1" applyAlignment="1" applyProtection="1">
      <alignment horizontal="center" vertical="center"/>
      <protection locked="0"/>
    </xf>
    <xf numFmtId="2" fontId="13" fillId="0" borderId="33" xfId="0" applyNumberFormat="1" applyFont="1" applyFill="1" applyBorder="1" applyAlignment="1" applyProtection="1">
      <alignment horizontal="center" vertical="center"/>
      <protection locked="0"/>
    </xf>
    <xf numFmtId="0" fontId="32" fillId="0" borderId="31" xfId="0" applyFont="1" applyFill="1" applyBorder="1"/>
    <xf numFmtId="0" fontId="28" fillId="0" borderId="36" xfId="0" applyFont="1" applyFill="1" applyBorder="1" applyAlignment="1" applyProtection="1">
      <alignment horizontal="center" vertical="center"/>
      <protection locked="0"/>
    </xf>
    <xf numFmtId="0" fontId="28" fillId="0" borderId="32" xfId="0" applyFont="1" applyFill="1" applyBorder="1" applyAlignment="1" applyProtection="1">
      <alignment horizontal="center" vertical="center"/>
      <protection locked="0"/>
    </xf>
    <xf numFmtId="0" fontId="12" fillId="0" borderId="33" xfId="0" applyFont="1" applyFill="1" applyBorder="1" applyAlignment="1" applyProtection="1">
      <alignment horizontal="center" vertical="center"/>
      <protection locked="0"/>
    </xf>
    <xf numFmtId="0" fontId="0" fillId="0" borderId="29" xfId="0" applyFill="1" applyBorder="1"/>
    <xf numFmtId="2" fontId="2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31" xfId="0" applyFont="1" applyFill="1" applyBorder="1" applyAlignment="1">
      <alignment horizontal="center"/>
    </xf>
    <xf numFmtId="164" fontId="12" fillId="2" borderId="35" xfId="0" applyNumberFormat="1" applyFont="1" applyFill="1" applyBorder="1" applyAlignment="1">
      <alignment horizontal="center"/>
    </xf>
    <xf numFmtId="2" fontId="15" fillId="2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1" xfId="0" applyNumberFormat="1" applyBorder="1"/>
    <xf numFmtId="2" fontId="0" fillId="0" borderId="1" xfId="0" applyNumberFormat="1" applyBorder="1" applyAlignment="1">
      <alignment vertical="center"/>
    </xf>
    <xf numFmtId="0" fontId="18" fillId="0" borderId="1" xfId="0" applyFont="1" applyBorder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2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/>
    <xf numFmtId="164" fontId="0" fillId="0" borderId="37" xfId="0" applyNumberFormat="1" applyBorder="1" applyAlignment="1">
      <alignment horizontal="center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28" fillId="0" borderId="1" xfId="0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Border="1" applyAlignment="1" applyProtection="1">
      <alignment horizontal="center" vertical="center" wrapText="1"/>
      <protection locked="0"/>
    </xf>
    <xf numFmtId="0" fontId="32" fillId="0" borderId="38" xfId="0" applyFont="1" applyBorder="1" applyAlignment="1" applyProtection="1">
      <alignment horizontal="center" vertical="center" wrapText="1"/>
      <protection locked="0"/>
    </xf>
    <xf numFmtId="2" fontId="13" fillId="0" borderId="0" xfId="0" applyNumberFormat="1" applyFont="1" applyFill="1" applyBorder="1" applyAlignment="1" applyProtection="1">
      <alignment horizontal="center" vertical="center"/>
      <protection locked="0"/>
    </xf>
    <xf numFmtId="164" fontId="23" fillId="0" borderId="0" xfId="0" applyNumberFormat="1" applyFont="1" applyFill="1" applyBorder="1" applyAlignment="1" applyProtection="1">
      <alignment horizontal="center" vertical="center"/>
      <protection locked="0"/>
    </xf>
    <xf numFmtId="2" fontId="23" fillId="0" borderId="0" xfId="0" applyNumberFormat="1" applyFont="1" applyBorder="1" applyAlignment="1" applyProtection="1">
      <alignment horizontal="center" vertical="center"/>
      <protection locked="0"/>
    </xf>
    <xf numFmtId="2" fontId="12" fillId="0" borderId="0" xfId="0" applyNumberFormat="1" applyFont="1" applyBorder="1" applyAlignment="1" applyProtection="1">
      <alignment vertical="center"/>
      <protection locked="0"/>
    </xf>
    <xf numFmtId="2" fontId="12" fillId="0" borderId="0" xfId="0" applyNumberFormat="1" applyFont="1" applyFill="1" applyBorder="1" applyAlignment="1" applyProtection="1">
      <alignment horizontal="center" vertical="center"/>
      <protection locked="0"/>
    </xf>
    <xf numFmtId="2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164" fontId="12" fillId="0" borderId="7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7" xfId="0" applyNumberFormat="1" applyFont="1" applyFill="1" applyBorder="1" applyAlignment="1" applyProtection="1">
      <alignment horizontal="center" vertical="center"/>
      <protection locked="0"/>
    </xf>
    <xf numFmtId="2" fontId="18" fillId="0" borderId="7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164" fontId="28" fillId="0" borderId="0" xfId="0" applyNumberFormat="1" applyFont="1" applyFill="1" applyBorder="1" applyAlignment="1" applyProtection="1">
      <alignment horizontal="center" vertical="center"/>
      <protection locked="0"/>
    </xf>
    <xf numFmtId="2" fontId="12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28" fillId="0" borderId="7" xfId="0" applyFont="1" applyFill="1" applyBorder="1" applyAlignment="1" applyProtection="1">
      <alignment horizontal="center" vertical="center" wrapText="1"/>
      <protection locked="0"/>
    </xf>
    <xf numFmtId="0" fontId="28" fillId="0" borderId="7" xfId="0" applyFont="1" applyFill="1" applyBorder="1" applyAlignment="1" applyProtection="1">
      <alignment horizontal="center" vertical="center"/>
      <protection locked="0"/>
    </xf>
    <xf numFmtId="164" fontId="28" fillId="0" borderId="7" xfId="0" applyNumberFormat="1" applyFont="1" applyFill="1" applyBorder="1" applyAlignment="1" applyProtection="1">
      <alignment horizontal="center" vertical="center"/>
      <protection locked="0"/>
    </xf>
    <xf numFmtId="2" fontId="13" fillId="0" borderId="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6" fillId="11" borderId="41" xfId="0" applyFont="1" applyFill="1" applyBorder="1" applyAlignment="1" applyProtection="1">
      <alignment vertical="center"/>
      <protection locked="0"/>
    </xf>
    <xf numFmtId="0" fontId="3" fillId="11" borderId="41" xfId="0" applyFont="1" applyFill="1" applyBorder="1" applyAlignment="1" applyProtection="1">
      <alignment vertical="center"/>
      <protection locked="0"/>
    </xf>
    <xf numFmtId="0" fontId="11" fillId="0" borderId="7" xfId="0" applyFont="1" applyFill="1" applyBorder="1" applyAlignment="1" applyProtection="1">
      <alignment vertical="center"/>
      <protection locked="0"/>
    </xf>
    <xf numFmtId="164" fontId="12" fillId="0" borderId="7" xfId="0" applyNumberFormat="1" applyFont="1" applyFill="1" applyBorder="1" applyAlignment="1" applyProtection="1">
      <alignment horizontal="center" vertical="center"/>
      <protection locked="0"/>
    </xf>
    <xf numFmtId="2" fontId="29" fillId="0" borderId="7" xfId="0" applyNumberFormat="1" applyFont="1" applyFill="1" applyBorder="1" applyAlignment="1" applyProtection="1">
      <alignment horizontal="center" vertical="center"/>
      <protection locked="0"/>
    </xf>
    <xf numFmtId="2" fontId="12" fillId="0" borderId="7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/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3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7" fillId="5" borderId="12" xfId="0" applyFont="1" applyFill="1" applyBorder="1" applyAlignment="1" applyProtection="1">
      <alignment horizontal="left" vertical="center"/>
      <protection locked="0"/>
    </xf>
    <xf numFmtId="0" fontId="7" fillId="5" borderId="3" xfId="0" applyFont="1" applyFill="1" applyBorder="1" applyAlignment="1" applyProtection="1">
      <alignment horizontal="left" vertical="center"/>
      <protection locked="0"/>
    </xf>
    <xf numFmtId="0" fontId="7" fillId="5" borderId="14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9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7" fillId="9" borderId="12" xfId="0" applyFont="1" applyFill="1" applyBorder="1" applyAlignment="1" applyProtection="1">
      <alignment horizontal="left" vertical="center"/>
      <protection locked="0"/>
    </xf>
    <xf numFmtId="0" fontId="7" fillId="9" borderId="3" xfId="0" applyFont="1" applyFill="1" applyBorder="1" applyAlignment="1" applyProtection="1">
      <alignment horizontal="left" vertical="center"/>
      <protection locked="0"/>
    </xf>
    <xf numFmtId="0" fontId="7" fillId="9" borderId="14" xfId="0" applyFont="1" applyFill="1" applyBorder="1" applyAlignment="1" applyProtection="1">
      <alignment horizontal="left" vertical="center"/>
      <protection locked="0"/>
    </xf>
    <xf numFmtId="0" fontId="22" fillId="0" borderId="4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>
      <alignment horizontal="left" vertical="center" wrapText="1"/>
    </xf>
    <xf numFmtId="0" fontId="7" fillId="13" borderId="12" xfId="0" applyFont="1" applyFill="1" applyBorder="1" applyAlignment="1" applyProtection="1">
      <alignment horizontal="left" vertical="center"/>
      <protection locked="0"/>
    </xf>
    <xf numFmtId="0" fontId="7" fillId="13" borderId="3" xfId="0" applyFont="1" applyFill="1" applyBorder="1" applyAlignment="1" applyProtection="1">
      <alignment horizontal="left" vertical="center"/>
      <protection locked="0"/>
    </xf>
    <xf numFmtId="0" fontId="7" fillId="13" borderId="14" xfId="0" applyFont="1" applyFill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7" fillId="10" borderId="12" xfId="0" applyFont="1" applyFill="1" applyBorder="1" applyAlignment="1" applyProtection="1">
      <alignment horizontal="left" vertical="center"/>
      <protection locked="0"/>
    </xf>
    <xf numFmtId="0" fontId="7" fillId="10" borderId="3" xfId="0" applyFont="1" applyFill="1" applyBorder="1" applyAlignment="1" applyProtection="1">
      <alignment horizontal="left" vertical="center"/>
      <protection locked="0"/>
    </xf>
    <xf numFmtId="0" fontId="7" fillId="10" borderId="14" xfId="0" applyFont="1" applyFill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vertical="center" wrapText="1"/>
      <protection locked="0"/>
    </xf>
    <xf numFmtId="0" fontId="7" fillId="2" borderId="12" xfId="0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7" fillId="2" borderId="14" xfId="0" applyFont="1" applyFill="1" applyBorder="1" applyAlignment="1" applyProtection="1">
      <alignment horizontal="left" vertical="center"/>
      <protection locked="0"/>
    </xf>
    <xf numFmtId="0" fontId="23" fillId="12" borderId="0" xfId="0" applyFont="1" applyFill="1" applyBorder="1" applyAlignment="1" applyProtection="1">
      <alignment horizontal="center" vertical="center"/>
      <protection locked="0"/>
    </xf>
    <xf numFmtId="0" fontId="23" fillId="12" borderId="9" xfId="0" applyFont="1" applyFill="1" applyBorder="1" applyAlignment="1" applyProtection="1">
      <alignment horizontal="center" vertical="center"/>
      <protection locked="0"/>
    </xf>
    <xf numFmtId="0" fontId="28" fillId="4" borderId="3" xfId="0" applyFont="1" applyFill="1" applyBorder="1" applyAlignment="1" applyProtection="1">
      <alignment horizontal="center" vertical="center"/>
      <protection locked="0"/>
    </xf>
    <xf numFmtId="0" fontId="28" fillId="4" borderId="14" xfId="0" applyFont="1" applyFill="1" applyBorder="1" applyAlignment="1" applyProtection="1">
      <alignment horizontal="center" vertical="center"/>
      <protection locked="0"/>
    </xf>
    <xf numFmtId="0" fontId="7" fillId="7" borderId="12" xfId="0" applyFont="1" applyFill="1" applyBorder="1" applyAlignment="1" applyProtection="1">
      <alignment horizontal="left" vertical="center"/>
      <protection locked="0"/>
    </xf>
    <xf numFmtId="0" fontId="7" fillId="7" borderId="3" xfId="0" applyFont="1" applyFill="1" applyBorder="1" applyAlignment="1" applyProtection="1">
      <alignment horizontal="left" vertical="center"/>
      <protection locked="0"/>
    </xf>
    <xf numFmtId="0" fontId="7" fillId="7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8" xfId="0" applyFont="1" applyBorder="1" applyAlignment="1" applyProtection="1">
      <alignment vertical="center" wrapText="1"/>
      <protection locked="0"/>
    </xf>
    <xf numFmtId="0" fontId="15" fillId="14" borderId="12" xfId="0" applyFont="1" applyFill="1" applyBorder="1" applyAlignment="1" applyProtection="1">
      <alignment horizontal="left" vertical="center"/>
      <protection locked="0"/>
    </xf>
    <xf numFmtId="0" fontId="15" fillId="14" borderId="3" xfId="0" applyFont="1" applyFill="1" applyBorder="1" applyAlignment="1" applyProtection="1">
      <alignment horizontal="left" vertical="center"/>
      <protection locked="0"/>
    </xf>
    <xf numFmtId="0" fontId="15" fillId="14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7" fillId="2" borderId="3" xfId="0" applyFont="1" applyFill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>
      <alignment horizontal="right" vertical="center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vertical="top" wrapText="1"/>
      <protection locked="0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2" fontId="23" fillId="0" borderId="5" xfId="0" applyNumberFormat="1" applyFont="1" applyBorder="1" applyAlignment="1" applyProtection="1">
      <alignment horizontal="center" vertical="center" wrapText="1"/>
      <protection locked="0"/>
    </xf>
    <xf numFmtId="2" fontId="23" fillId="0" borderId="25" xfId="0" applyNumberFormat="1" applyFont="1" applyBorder="1" applyAlignment="1" applyProtection="1">
      <alignment horizontal="center" vertical="center" wrapText="1"/>
      <protection locked="0"/>
    </xf>
    <xf numFmtId="2" fontId="23" fillId="0" borderId="6" xfId="0" applyNumberFormat="1" applyFont="1" applyBorder="1" applyAlignment="1" applyProtection="1">
      <alignment horizontal="center" vertical="center" wrapText="1"/>
      <protection locked="0"/>
    </xf>
    <xf numFmtId="2" fontId="23" fillId="0" borderId="7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 horizontal="left"/>
    </xf>
    <xf numFmtId="0" fontId="17" fillId="12" borderId="26" xfId="0" applyFont="1" applyFill="1" applyBorder="1" applyAlignment="1" applyProtection="1">
      <alignment horizontal="left" vertical="center"/>
      <protection locked="0"/>
    </xf>
    <xf numFmtId="0" fontId="17" fillId="12" borderId="0" xfId="0" applyFont="1" applyFill="1" applyBorder="1" applyAlignment="1" applyProtection="1">
      <alignment horizontal="left" vertical="center"/>
      <protection locked="0"/>
    </xf>
    <xf numFmtId="0" fontId="17" fillId="12" borderId="27" xfId="0" applyFont="1" applyFill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vertical="top" wrapText="1"/>
      <protection locked="0"/>
    </xf>
    <xf numFmtId="0" fontId="13" fillId="0" borderId="8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left" vertical="center" wrapText="1"/>
    </xf>
    <xf numFmtId="0" fontId="13" fillId="0" borderId="4" xfId="0" applyFont="1" applyBorder="1" applyAlignment="1" applyProtection="1">
      <alignment horizontal="left" vertical="center" wrapText="1"/>
      <protection locked="0"/>
    </xf>
    <xf numFmtId="0" fontId="22" fillId="0" borderId="40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4" xfId="0" applyFont="1" applyBorder="1" applyAlignment="1" applyProtection="1">
      <alignment horizontal="left" vertical="center" wrapText="1"/>
      <protection locked="0"/>
    </xf>
    <xf numFmtId="0" fontId="13" fillId="0" borderId="8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66"/>
      <color rgb="FF00FFFF"/>
      <color rgb="FFB9F2FD"/>
      <color rgb="FFAEF0B0"/>
      <color rgb="FFFFFF99"/>
      <color rgb="FF9AECFC"/>
      <color rgb="FF91EB93"/>
      <color rgb="FFDFC7F9"/>
      <color rgb="FFABE0E7"/>
      <color rgb="FFF6C2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82"/>
  <sheetViews>
    <sheetView tabSelected="1" zoomScale="120" zoomScaleNormal="120" workbookViewId="0">
      <selection activeCell="V5" sqref="V5"/>
    </sheetView>
  </sheetViews>
  <sheetFormatPr defaultRowHeight="15" x14ac:dyDescent="0.25"/>
  <cols>
    <col min="1" max="1" width="13.85546875" customWidth="1"/>
    <col min="2" max="2" width="12.28515625" customWidth="1"/>
    <col min="3" max="3" width="3.5703125" customWidth="1"/>
    <col min="4" max="4" width="14.28515625" customWidth="1"/>
    <col min="5" max="5" width="15.7109375" customWidth="1"/>
    <col min="6" max="6" width="9.42578125" customWidth="1"/>
    <col min="7" max="7" width="1.42578125" customWidth="1"/>
    <col min="8" max="8" width="8" customWidth="1"/>
    <col min="9" max="9" width="5.5703125" customWidth="1"/>
    <col min="10" max="10" width="6.140625" customWidth="1"/>
    <col min="11" max="11" width="4.7109375" style="34" hidden="1" customWidth="1"/>
    <col min="12" max="12" width="5.85546875" style="91" hidden="1" customWidth="1"/>
    <col min="13" max="13" width="5.28515625" style="89" hidden="1" customWidth="1"/>
    <col min="14" max="14" width="6.5703125" hidden="1" customWidth="1"/>
    <col min="15" max="16" width="4.28515625" style="7" hidden="1" customWidth="1"/>
    <col min="17" max="17" width="5.85546875" style="7" customWidth="1"/>
    <col min="18" max="18" width="5.7109375" style="7" customWidth="1"/>
    <col min="19" max="20" width="6.28515625" style="7" customWidth="1"/>
    <col min="21" max="23" width="6.42578125" customWidth="1"/>
  </cols>
  <sheetData>
    <row r="1" spans="1:22" s="1" customFormat="1" ht="14.25" customHeight="1" x14ac:dyDescent="0.25">
      <c r="A1" s="38" t="s">
        <v>190</v>
      </c>
      <c r="B1" s="38"/>
      <c r="C1" s="38"/>
      <c r="D1" s="38"/>
      <c r="E1" s="39"/>
      <c r="F1" s="43"/>
      <c r="G1" s="8"/>
      <c r="H1" s="116" t="s">
        <v>31</v>
      </c>
      <c r="I1" s="114" t="s">
        <v>125</v>
      </c>
      <c r="J1" s="115" t="s">
        <v>122</v>
      </c>
      <c r="K1" s="95" t="s">
        <v>122</v>
      </c>
      <c r="L1" s="96"/>
      <c r="M1" s="89"/>
      <c r="O1" s="330"/>
      <c r="P1" s="330"/>
      <c r="Q1" s="286" t="s">
        <v>88</v>
      </c>
      <c r="R1" s="287"/>
      <c r="S1" s="287"/>
      <c r="T1" s="287"/>
      <c r="U1" s="287"/>
    </row>
    <row r="2" spans="1:22" s="1" customFormat="1" ht="16.5" customHeight="1" thickBot="1" x14ac:dyDescent="0.3">
      <c r="A2" s="35"/>
      <c r="B2" s="36"/>
      <c r="C2" s="37" t="s">
        <v>0</v>
      </c>
      <c r="D2" s="337"/>
      <c r="E2" s="337"/>
      <c r="F2" s="335" t="s">
        <v>87</v>
      </c>
      <c r="G2" s="335"/>
      <c r="H2" s="336"/>
      <c r="I2" s="343"/>
      <c r="J2" s="343"/>
      <c r="K2" s="343"/>
      <c r="L2" s="343"/>
      <c r="M2" s="89"/>
      <c r="O2" s="331"/>
      <c r="P2" s="331"/>
      <c r="Q2" s="285"/>
      <c r="R2" s="285"/>
      <c r="S2" s="285"/>
      <c r="T2" s="285"/>
      <c r="U2" s="285"/>
    </row>
    <row r="3" spans="1:22" s="1" customFormat="1" ht="13.5" customHeight="1" thickBot="1" x14ac:dyDescent="0.3">
      <c r="A3" s="338" t="s">
        <v>1</v>
      </c>
      <c r="B3" s="338"/>
      <c r="C3" s="341"/>
      <c r="D3" s="341"/>
      <c r="E3" s="341"/>
      <c r="F3" s="335" t="s">
        <v>70</v>
      </c>
      <c r="G3" s="335"/>
      <c r="H3" s="335"/>
      <c r="I3" s="340"/>
      <c r="J3" s="340"/>
      <c r="K3" s="340"/>
      <c r="L3" s="340"/>
      <c r="M3" s="92"/>
      <c r="O3" s="332"/>
      <c r="P3" s="333"/>
      <c r="Q3" s="283" t="s">
        <v>89</v>
      </c>
      <c r="R3" s="284"/>
      <c r="S3" s="284"/>
      <c r="T3" s="284"/>
      <c r="U3" s="284"/>
      <c r="V3" s="284"/>
    </row>
    <row r="4" spans="1:22" s="1" customFormat="1" ht="11.25" customHeight="1" thickTop="1" thickBot="1" x14ac:dyDescent="0.3">
      <c r="A4" s="339"/>
      <c r="B4" s="339"/>
      <c r="C4" s="342"/>
      <c r="D4" s="342"/>
      <c r="E4" s="342"/>
      <c r="F4" s="40"/>
      <c r="G4" s="10"/>
      <c r="H4" s="108" t="s">
        <v>2</v>
      </c>
      <c r="I4" s="109" t="s">
        <v>3</v>
      </c>
      <c r="J4" s="110" t="s">
        <v>4</v>
      </c>
      <c r="K4" s="111"/>
      <c r="L4" s="112"/>
      <c r="M4" s="92"/>
      <c r="O4" s="113" t="s">
        <v>126</v>
      </c>
      <c r="P4" s="113" t="s">
        <v>127</v>
      </c>
      <c r="Q4" s="207" t="s">
        <v>176</v>
      </c>
      <c r="R4" s="208" t="s">
        <v>177</v>
      </c>
      <c r="S4" s="208" t="s">
        <v>187</v>
      </c>
      <c r="T4" s="208" t="s">
        <v>202</v>
      </c>
      <c r="U4" s="208" t="s">
        <v>203</v>
      </c>
      <c r="V4" s="208" t="s">
        <v>204</v>
      </c>
    </row>
    <row r="5" spans="1:22" s="1" customFormat="1" ht="12" customHeight="1" thickTop="1" thickBot="1" x14ac:dyDescent="0.3">
      <c r="A5" s="334" t="s">
        <v>48</v>
      </c>
      <c r="B5" s="334"/>
      <c r="C5" s="334"/>
      <c r="D5" s="5"/>
      <c r="E5" s="5"/>
      <c r="F5" s="41"/>
      <c r="G5" s="10"/>
      <c r="H5" s="315" t="s">
        <v>55</v>
      </c>
      <c r="I5" s="316"/>
      <c r="J5" s="316"/>
      <c r="K5" s="316"/>
      <c r="L5" s="316"/>
      <c r="M5" s="316"/>
      <c r="N5" s="316"/>
      <c r="O5" s="316"/>
      <c r="P5" s="317"/>
      <c r="Q5" s="210"/>
      <c r="R5" s="211"/>
      <c r="S5" s="211"/>
      <c r="T5" s="211"/>
      <c r="U5" s="211"/>
      <c r="V5" s="211"/>
    </row>
    <row r="6" spans="1:22" ht="11.25" customHeight="1" thickTop="1" x14ac:dyDescent="0.25">
      <c r="A6" s="345" t="s">
        <v>135</v>
      </c>
      <c r="B6" s="345"/>
      <c r="C6" s="345"/>
      <c r="D6" s="345"/>
      <c r="E6" s="97"/>
      <c r="F6" s="98"/>
      <c r="G6" s="11"/>
      <c r="H6" s="117" t="s">
        <v>81</v>
      </c>
      <c r="I6" s="117"/>
      <c r="J6" s="117"/>
      <c r="K6" s="118">
        <v>0.5</v>
      </c>
      <c r="L6" s="119"/>
      <c r="M6" s="120">
        <f>IF(L6&gt;=3.67,K6,0)</f>
        <v>0</v>
      </c>
      <c r="N6" s="121">
        <f>SUM(K12:K70)</f>
        <v>0</v>
      </c>
      <c r="O6" s="122"/>
      <c r="P6" s="122"/>
      <c r="Q6" s="213"/>
      <c r="R6" s="214"/>
      <c r="S6" s="214"/>
      <c r="T6" s="214"/>
      <c r="U6" s="214"/>
      <c r="V6" s="214"/>
    </row>
    <row r="7" spans="1:22" ht="11.25" customHeight="1" x14ac:dyDescent="0.25">
      <c r="A7" s="345" t="s">
        <v>134</v>
      </c>
      <c r="B7" s="345"/>
      <c r="C7" s="345"/>
      <c r="D7" s="345"/>
      <c r="E7" s="97"/>
      <c r="F7" s="98"/>
      <c r="G7" s="12"/>
      <c r="H7" s="54" t="s">
        <v>82</v>
      </c>
      <c r="I7" s="54"/>
      <c r="J7" s="54"/>
      <c r="K7" s="123">
        <v>0.5</v>
      </c>
      <c r="L7" s="124"/>
      <c r="M7" s="125">
        <f t="shared" ref="M7:M70" si="0">IF(L7&gt;=3.67,K7,0)</f>
        <v>0</v>
      </c>
      <c r="N7" s="349" t="s">
        <v>123</v>
      </c>
      <c r="O7" s="126"/>
      <c r="P7" s="126"/>
      <c r="Q7" s="213"/>
      <c r="R7" s="214"/>
      <c r="S7" s="214"/>
      <c r="T7" s="214"/>
      <c r="U7" s="214"/>
      <c r="V7" s="214"/>
    </row>
    <row r="8" spans="1:22" ht="11.25" customHeight="1" x14ac:dyDescent="0.25">
      <c r="A8" s="345" t="s">
        <v>136</v>
      </c>
      <c r="B8" s="345"/>
      <c r="C8" s="345"/>
      <c r="D8" s="345"/>
      <c r="E8" s="97"/>
      <c r="F8" s="98"/>
      <c r="G8" s="12"/>
      <c r="H8" s="54" t="s">
        <v>83</v>
      </c>
      <c r="I8" s="54"/>
      <c r="J8" s="54"/>
      <c r="K8" s="123">
        <v>0.5</v>
      </c>
      <c r="L8" s="124"/>
      <c r="M8" s="125">
        <f>IF(L8&gt;=3.67,K8,0)</f>
        <v>0</v>
      </c>
      <c r="N8" s="349"/>
      <c r="O8" s="126"/>
      <c r="P8" s="126"/>
      <c r="Q8" s="213"/>
      <c r="R8" s="214"/>
      <c r="S8" s="214"/>
      <c r="T8" s="214"/>
      <c r="U8" s="214"/>
      <c r="V8" s="214"/>
    </row>
    <row r="9" spans="1:22" ht="11.25" customHeight="1" x14ac:dyDescent="0.25">
      <c r="A9" s="345" t="s">
        <v>137</v>
      </c>
      <c r="B9" s="345"/>
      <c r="C9" s="345"/>
      <c r="D9" s="345"/>
      <c r="E9" s="97"/>
      <c r="F9" s="98"/>
      <c r="G9" s="13"/>
      <c r="H9" s="54" t="s">
        <v>84</v>
      </c>
      <c r="I9" s="54"/>
      <c r="J9" s="54"/>
      <c r="K9" s="123">
        <v>0.5</v>
      </c>
      <c r="L9" s="124"/>
      <c r="M9" s="125">
        <f t="shared" si="0"/>
        <v>0</v>
      </c>
      <c r="N9" s="127"/>
      <c r="O9" s="32"/>
      <c r="P9" s="32"/>
      <c r="Q9" s="215"/>
      <c r="R9" s="214"/>
      <c r="S9" s="214"/>
      <c r="T9" s="214"/>
      <c r="U9" s="214"/>
      <c r="V9" s="214"/>
    </row>
    <row r="10" spans="1:22" ht="11.25" customHeight="1" thickBot="1" x14ac:dyDescent="0.3">
      <c r="A10" s="357" t="s">
        <v>133</v>
      </c>
      <c r="B10" s="357"/>
      <c r="C10" s="357"/>
      <c r="D10" s="357"/>
      <c r="E10" s="357"/>
      <c r="F10" s="357"/>
      <c r="G10" s="14"/>
      <c r="H10" s="33"/>
      <c r="I10" s="33"/>
      <c r="J10" s="33"/>
      <c r="K10" s="128">
        <v>1</v>
      </c>
      <c r="L10" s="129"/>
      <c r="M10" s="130">
        <f t="shared" si="0"/>
        <v>0</v>
      </c>
      <c r="N10" s="131" t="s">
        <v>50</v>
      </c>
      <c r="O10" s="132"/>
      <c r="P10" s="132"/>
      <c r="Q10" s="215"/>
      <c r="R10" s="214"/>
      <c r="S10" s="214"/>
      <c r="T10" s="214"/>
      <c r="U10" s="214"/>
      <c r="V10" s="214"/>
    </row>
    <row r="11" spans="1:22" s="1" customFormat="1" ht="12" customHeight="1" thickTop="1" thickBot="1" x14ac:dyDescent="0.3">
      <c r="A11" s="76" t="s">
        <v>47</v>
      </c>
      <c r="B11" s="77"/>
      <c r="C11" s="77"/>
      <c r="D11" s="77"/>
      <c r="E11" s="77"/>
      <c r="F11" s="77"/>
      <c r="G11" s="15"/>
      <c r="H11" s="354" t="s">
        <v>56</v>
      </c>
      <c r="I11" s="355"/>
      <c r="J11" s="355"/>
      <c r="K11" s="355"/>
      <c r="L11" s="356"/>
      <c r="M11" s="133"/>
      <c r="N11" s="134">
        <f>COUNT(L12:L70)</f>
        <v>0</v>
      </c>
      <c r="O11" s="318"/>
      <c r="P11" s="319"/>
      <c r="Q11" s="210"/>
      <c r="R11" s="211"/>
      <c r="S11" s="211"/>
      <c r="T11" s="211"/>
      <c r="U11" s="211"/>
      <c r="V11" s="211"/>
    </row>
    <row r="12" spans="1:22" ht="10.5" customHeight="1" thickTop="1" x14ac:dyDescent="0.25">
      <c r="A12" s="292" t="s">
        <v>147</v>
      </c>
      <c r="B12" s="292"/>
      <c r="C12" s="298" t="s">
        <v>18</v>
      </c>
      <c r="D12" s="298"/>
      <c r="E12" s="298"/>
      <c r="F12" s="298"/>
      <c r="G12" s="16"/>
      <c r="H12" s="135"/>
      <c r="I12" s="135"/>
      <c r="J12" s="135"/>
      <c r="K12" s="136"/>
      <c r="L12" s="137"/>
      <c r="M12" s="120">
        <f t="shared" si="0"/>
        <v>0</v>
      </c>
      <c r="N12" s="350" t="s">
        <v>123</v>
      </c>
      <c r="O12" s="122"/>
      <c r="P12" s="122"/>
      <c r="Q12" s="216"/>
      <c r="R12" s="214"/>
      <c r="S12" s="214"/>
      <c r="T12" s="214"/>
      <c r="U12" s="214"/>
      <c r="V12" s="214"/>
    </row>
    <row r="13" spans="1:22" ht="10.5" customHeight="1" thickBot="1" x14ac:dyDescent="0.3">
      <c r="A13" s="292" t="s">
        <v>148</v>
      </c>
      <c r="B13" s="292"/>
      <c r="C13" s="298" t="s">
        <v>17</v>
      </c>
      <c r="D13" s="298"/>
      <c r="E13" s="298"/>
      <c r="F13" s="298"/>
      <c r="G13" s="16"/>
      <c r="H13" s="138"/>
      <c r="I13" s="138"/>
      <c r="J13" s="138"/>
      <c r="K13" s="139"/>
      <c r="L13" s="140"/>
      <c r="M13" s="130">
        <f t="shared" si="0"/>
        <v>0</v>
      </c>
      <c r="N13" s="351"/>
      <c r="O13" s="132"/>
      <c r="P13" s="132"/>
      <c r="Q13" s="216"/>
      <c r="R13" s="214"/>
      <c r="S13" s="214"/>
      <c r="T13" s="214"/>
      <c r="U13" s="214"/>
      <c r="V13" s="214"/>
    </row>
    <row r="14" spans="1:22" s="1" customFormat="1" ht="12" customHeight="1" thickTop="1" thickBot="1" x14ac:dyDescent="0.3">
      <c r="A14" s="64" t="s">
        <v>46</v>
      </c>
      <c r="B14" s="65"/>
      <c r="C14" s="65"/>
      <c r="D14" s="65"/>
      <c r="E14" s="65"/>
      <c r="F14" s="65"/>
      <c r="G14" s="15"/>
      <c r="H14" s="99" t="s">
        <v>57</v>
      </c>
      <c r="I14" s="100"/>
      <c r="J14" s="100"/>
      <c r="K14" s="100"/>
      <c r="L14" s="100"/>
      <c r="M14" s="100"/>
      <c r="N14" s="100"/>
      <c r="O14" s="100"/>
      <c r="P14" s="155"/>
      <c r="Q14" s="218"/>
      <c r="R14" s="211"/>
      <c r="S14" s="211"/>
      <c r="T14" s="211"/>
      <c r="U14" s="211"/>
      <c r="V14" s="211"/>
    </row>
    <row r="15" spans="1:22" s="1" customFormat="1" ht="12" customHeight="1" thickTop="1" x14ac:dyDescent="0.25">
      <c r="A15" s="84" t="s">
        <v>193</v>
      </c>
      <c r="B15" s="84" t="s">
        <v>95</v>
      </c>
      <c r="C15" s="84"/>
      <c r="D15" s="93" t="s">
        <v>152</v>
      </c>
      <c r="E15" s="309" t="s">
        <v>154</v>
      </c>
      <c r="F15" s="309"/>
      <c r="G15" s="24"/>
      <c r="H15" s="141"/>
      <c r="I15" s="142"/>
      <c r="J15" s="142"/>
      <c r="K15" s="142"/>
      <c r="L15" s="142"/>
      <c r="M15" s="120">
        <f t="shared" si="0"/>
        <v>0</v>
      </c>
      <c r="N15" s="143"/>
      <c r="O15" s="144"/>
      <c r="P15" s="144"/>
      <c r="Q15" s="219"/>
      <c r="R15" s="211"/>
      <c r="S15" s="211"/>
      <c r="T15" s="211"/>
      <c r="U15" s="211"/>
      <c r="V15" s="211"/>
    </row>
    <row r="16" spans="1:22" ht="11.25" customHeight="1" x14ac:dyDescent="0.25">
      <c r="A16" s="93" t="s">
        <v>149</v>
      </c>
      <c r="B16" s="309" t="s">
        <v>155</v>
      </c>
      <c r="C16" s="309"/>
      <c r="D16" s="87" t="s">
        <v>150</v>
      </c>
      <c r="E16" s="353" t="s">
        <v>192</v>
      </c>
      <c r="F16" s="353"/>
      <c r="G16" s="16"/>
      <c r="H16" s="56"/>
      <c r="I16" s="57"/>
      <c r="J16" s="57"/>
      <c r="K16" s="58"/>
      <c r="L16" s="59"/>
      <c r="M16" s="125"/>
      <c r="N16" s="145" t="e">
        <f>SUM(L12:L70)/N11</f>
        <v>#DIV/0!</v>
      </c>
      <c r="O16" s="126"/>
      <c r="P16" s="126"/>
      <c r="Q16" s="220"/>
      <c r="R16" s="214"/>
      <c r="S16" s="214"/>
      <c r="T16" s="214"/>
      <c r="U16" s="214"/>
      <c r="V16" s="214"/>
    </row>
    <row r="17" spans="1:22" ht="11.25" customHeight="1" x14ac:dyDescent="0.25">
      <c r="A17" s="282" t="s">
        <v>114</v>
      </c>
      <c r="B17" s="362" t="s">
        <v>191</v>
      </c>
      <c r="C17" s="362"/>
      <c r="D17" s="83" t="s">
        <v>153</v>
      </c>
      <c r="E17" s="308" t="s">
        <v>9</v>
      </c>
      <c r="F17" s="308"/>
      <c r="G17" s="16"/>
      <c r="H17" s="56"/>
      <c r="I17" s="57"/>
      <c r="J17" s="57"/>
      <c r="K17" s="58"/>
      <c r="L17" s="59"/>
      <c r="M17" s="125"/>
      <c r="N17" s="349" t="s">
        <v>123</v>
      </c>
      <c r="O17" s="57"/>
      <c r="P17" s="57"/>
      <c r="Q17" s="221"/>
      <c r="R17" s="214"/>
      <c r="S17" s="214"/>
      <c r="T17" s="214"/>
      <c r="U17" s="214"/>
      <c r="V17" s="214"/>
    </row>
    <row r="18" spans="1:22" ht="11.25" customHeight="1" thickBot="1" x14ac:dyDescent="0.3">
      <c r="A18" s="93" t="s">
        <v>151</v>
      </c>
      <c r="B18" s="302" t="s">
        <v>196</v>
      </c>
      <c r="C18" s="302"/>
      <c r="D18" s="83" t="s">
        <v>194</v>
      </c>
      <c r="E18" s="363" t="s">
        <v>195</v>
      </c>
      <c r="F18" s="363"/>
      <c r="G18" s="16"/>
      <c r="H18" s="265"/>
      <c r="I18" s="266"/>
      <c r="J18" s="266"/>
      <c r="K18" s="267"/>
      <c r="L18" s="268"/>
      <c r="M18" s="150"/>
      <c r="N18" s="352"/>
      <c r="O18" s="266"/>
      <c r="P18" s="266"/>
      <c r="Q18" s="259"/>
      <c r="R18" s="214"/>
      <c r="S18" s="214"/>
      <c r="T18" s="214"/>
      <c r="U18" s="214"/>
      <c r="V18" s="214"/>
    </row>
    <row r="19" spans="1:22" ht="11.25" customHeight="1" thickTop="1" thickBot="1" x14ac:dyDescent="0.3">
      <c r="A19" s="3" t="s">
        <v>10</v>
      </c>
      <c r="B19" s="4"/>
      <c r="C19" s="4"/>
      <c r="D19" s="4"/>
      <c r="E19" s="4"/>
      <c r="F19" s="4"/>
      <c r="G19" s="16"/>
      <c r="H19" s="146" t="s">
        <v>58</v>
      </c>
      <c r="I19" s="147"/>
      <c r="J19" s="147"/>
      <c r="K19" s="148"/>
      <c r="L19" s="149"/>
      <c r="M19" s="150"/>
      <c r="N19" s="352"/>
      <c r="O19" s="151"/>
      <c r="P19" s="151"/>
      <c r="Q19" s="213"/>
      <c r="R19" s="214"/>
      <c r="S19" s="214"/>
      <c r="T19" s="214"/>
      <c r="U19" s="214"/>
      <c r="V19" s="214"/>
    </row>
    <row r="20" spans="1:22" ht="12" customHeight="1" thickTop="1" thickBot="1" x14ac:dyDescent="0.3">
      <c r="A20" s="27" t="s">
        <v>45</v>
      </c>
      <c r="B20" s="28"/>
      <c r="C20" s="28"/>
      <c r="D20" s="28"/>
      <c r="E20" s="28"/>
      <c r="F20" s="28"/>
      <c r="G20" s="15"/>
      <c r="H20" s="50" t="s">
        <v>59</v>
      </c>
      <c r="I20" s="29"/>
      <c r="J20" s="29"/>
      <c r="K20" s="51"/>
      <c r="L20" s="152"/>
      <c r="M20" s="153"/>
      <c r="N20" s="154"/>
      <c r="O20" s="320"/>
      <c r="P20" s="321"/>
      <c r="Q20" s="213"/>
      <c r="R20" s="214"/>
      <c r="S20" s="214"/>
      <c r="T20" s="214"/>
      <c r="U20" s="214"/>
      <c r="V20" s="214"/>
    </row>
    <row r="21" spans="1:22" s="1" customFormat="1" ht="12" customHeight="1" thickTop="1" thickBot="1" x14ac:dyDescent="0.3">
      <c r="A21" s="82" t="s">
        <v>183</v>
      </c>
      <c r="B21" s="326" t="s">
        <v>67</v>
      </c>
      <c r="C21" s="326"/>
      <c r="D21" s="93" t="s">
        <v>185</v>
      </c>
      <c r="E21" s="325" t="s">
        <v>12</v>
      </c>
      <c r="F21" s="325"/>
      <c r="G21" s="17"/>
      <c r="H21" s="156"/>
      <c r="I21" s="157"/>
      <c r="J21" s="157"/>
      <c r="K21" s="158"/>
      <c r="L21" s="159"/>
      <c r="M21" s="120">
        <f>IF(L21&gt;=3.67,K21,0)</f>
        <v>0</v>
      </c>
      <c r="N21" s="160"/>
      <c r="O21" s="161"/>
      <c r="P21" s="161"/>
      <c r="Q21" s="222"/>
      <c r="R21" s="211"/>
      <c r="S21" s="211"/>
      <c r="T21" s="211"/>
      <c r="U21" s="211"/>
      <c r="V21" s="211"/>
    </row>
    <row r="22" spans="1:22" s="9" customFormat="1" ht="11.25" customHeight="1" thickTop="1" x14ac:dyDescent="0.15">
      <c r="A22" s="82" t="s">
        <v>184</v>
      </c>
      <c r="B22" s="86" t="s">
        <v>96</v>
      </c>
      <c r="C22" s="87"/>
      <c r="D22" s="244" t="s">
        <v>143</v>
      </c>
      <c r="E22" s="293" t="s">
        <v>144</v>
      </c>
      <c r="F22" s="293"/>
      <c r="G22" s="18"/>
      <c r="H22" s="56"/>
      <c r="I22" s="57"/>
      <c r="J22" s="57"/>
      <c r="K22" s="58"/>
      <c r="L22" s="59"/>
      <c r="M22" s="125"/>
      <c r="N22" s="162"/>
      <c r="O22" s="163"/>
      <c r="P22" s="163"/>
      <c r="Q22" s="210"/>
      <c r="R22" s="209"/>
      <c r="S22" s="209"/>
      <c r="T22" s="209"/>
      <c r="U22" s="209"/>
      <c r="V22" s="209"/>
    </row>
    <row r="23" spans="1:22" s="9" customFormat="1" ht="17.25" customHeight="1" x14ac:dyDescent="0.25">
      <c r="A23" s="309" t="s">
        <v>201</v>
      </c>
      <c r="B23" s="309"/>
      <c r="C23" s="309"/>
      <c r="D23" s="244" t="s">
        <v>182</v>
      </c>
      <c r="E23" s="293" t="s">
        <v>97</v>
      </c>
      <c r="F23" s="293"/>
      <c r="G23" s="85"/>
      <c r="H23" s="56"/>
      <c r="I23" s="57"/>
      <c r="J23" s="57"/>
      <c r="K23" s="58"/>
      <c r="L23" s="59"/>
      <c r="M23" s="125"/>
      <c r="N23" s="162"/>
      <c r="O23" s="163"/>
      <c r="P23" s="163"/>
      <c r="Q23" s="210"/>
      <c r="R23" s="209"/>
      <c r="S23" s="209"/>
      <c r="T23" s="209"/>
      <c r="U23" s="209"/>
      <c r="V23" s="209"/>
    </row>
    <row r="24" spans="1:22" s="9" customFormat="1" ht="17.25" customHeight="1" thickBot="1" x14ac:dyDescent="0.3">
      <c r="A24" s="84" t="s">
        <v>186</v>
      </c>
      <c r="B24" s="361" t="s">
        <v>11</v>
      </c>
      <c r="C24" s="361"/>
      <c r="D24" s="244"/>
      <c r="E24" s="293"/>
      <c r="F24" s="293"/>
      <c r="G24" s="85"/>
      <c r="H24" s="56"/>
      <c r="I24" s="57"/>
      <c r="J24" s="57"/>
      <c r="K24" s="260"/>
      <c r="L24" s="249"/>
      <c r="M24" s="252"/>
      <c r="N24" s="261"/>
      <c r="O24" s="262"/>
      <c r="P24" s="262"/>
      <c r="Q24" s="210"/>
      <c r="R24" s="209"/>
      <c r="S24" s="209"/>
      <c r="T24" s="209"/>
      <c r="U24" s="209"/>
      <c r="V24" s="209"/>
    </row>
    <row r="25" spans="1:22" s="9" customFormat="1" ht="11.25" customHeight="1" thickTop="1" thickBot="1" x14ac:dyDescent="0.3">
      <c r="A25" s="70" t="s">
        <v>44</v>
      </c>
      <c r="B25" s="270"/>
      <c r="C25" s="271"/>
      <c r="D25" s="71"/>
      <c r="E25" s="71"/>
      <c r="F25" s="71"/>
      <c r="G25" s="19"/>
      <c r="H25" s="70" t="s">
        <v>60</v>
      </c>
      <c r="I25" s="71"/>
      <c r="J25" s="71"/>
      <c r="K25" s="71"/>
      <c r="L25" s="71"/>
      <c r="M25" s="71"/>
      <c r="N25" s="71"/>
      <c r="O25" s="71"/>
      <c r="P25" s="71"/>
      <c r="Q25" s="210"/>
      <c r="R25" s="209"/>
      <c r="S25" s="209"/>
      <c r="T25" s="209"/>
      <c r="U25" s="209"/>
      <c r="V25" s="209"/>
    </row>
    <row r="26" spans="1:22" s="9" customFormat="1" ht="12.75" customHeight="1" thickTop="1" x14ac:dyDescent="0.25">
      <c r="A26" s="280" t="s">
        <v>98</v>
      </c>
      <c r="B26" s="292" t="s">
        <v>19</v>
      </c>
      <c r="C26" s="292"/>
      <c r="D26" s="281" t="s">
        <v>161</v>
      </c>
      <c r="E26" s="295" t="s">
        <v>159</v>
      </c>
      <c r="F26" s="296"/>
      <c r="G26" s="19"/>
      <c r="H26" s="167"/>
      <c r="I26" s="168"/>
      <c r="J26" s="168"/>
      <c r="K26" s="168"/>
      <c r="L26" s="168"/>
      <c r="M26" s="120">
        <f t="shared" si="0"/>
        <v>0</v>
      </c>
      <c r="N26" s="169"/>
      <c r="O26" s="161"/>
      <c r="P26" s="161"/>
      <c r="Q26" s="210"/>
      <c r="R26" s="209"/>
      <c r="S26" s="209"/>
      <c r="T26" s="209"/>
      <c r="U26" s="209"/>
      <c r="V26" s="209"/>
    </row>
    <row r="27" spans="1:22" s="9" customFormat="1" ht="12.75" customHeight="1" thickBot="1" x14ac:dyDescent="0.3">
      <c r="A27" s="280" t="s">
        <v>37</v>
      </c>
      <c r="B27" s="292" t="s">
        <v>20</v>
      </c>
      <c r="C27" s="292"/>
      <c r="D27" s="281" t="s">
        <v>160</v>
      </c>
      <c r="E27" s="295" t="s">
        <v>138</v>
      </c>
      <c r="F27" s="296"/>
      <c r="G27" s="19"/>
      <c r="H27" s="170"/>
      <c r="I27" s="171"/>
      <c r="J27" s="171"/>
      <c r="K27" s="171"/>
      <c r="L27" s="171"/>
      <c r="M27" s="125">
        <f>IF(L27&gt;=3.67,K27,0)</f>
        <v>0</v>
      </c>
      <c r="N27" s="172"/>
      <c r="O27" s="59"/>
      <c r="P27" s="59"/>
      <c r="Q27" s="222"/>
      <c r="R27" s="246"/>
      <c r="S27" s="209"/>
      <c r="T27" s="246"/>
      <c r="U27" s="209"/>
      <c r="V27" s="246"/>
    </row>
    <row r="28" spans="1:22" s="2" customFormat="1" ht="12" customHeight="1" thickTop="1" thickBot="1" x14ac:dyDescent="0.3">
      <c r="A28" s="280" t="s">
        <v>38</v>
      </c>
      <c r="B28" s="292" t="s">
        <v>21</v>
      </c>
      <c r="C28" s="292"/>
      <c r="D28" s="281" t="s">
        <v>162</v>
      </c>
      <c r="E28" s="295" t="s">
        <v>163</v>
      </c>
      <c r="F28" s="296"/>
      <c r="G28" s="15"/>
      <c r="H28" s="56"/>
      <c r="I28" s="57"/>
      <c r="J28" s="57"/>
      <c r="K28" s="58"/>
      <c r="L28" s="59"/>
      <c r="M28" s="125"/>
      <c r="N28" s="172"/>
      <c r="O28" s="59"/>
      <c r="P28" s="59"/>
      <c r="Q28" s="223"/>
      <c r="R28" s="247"/>
      <c r="S28" s="212"/>
      <c r="T28" s="247"/>
      <c r="U28" s="212"/>
      <c r="V28" s="247"/>
    </row>
    <row r="29" spans="1:22" s="1" customFormat="1" ht="11.25" customHeight="1" thickTop="1" x14ac:dyDescent="0.25">
      <c r="A29" s="280" t="s">
        <v>115</v>
      </c>
      <c r="B29" s="292" t="s">
        <v>22</v>
      </c>
      <c r="C29" s="292"/>
      <c r="D29" s="281" t="s">
        <v>164</v>
      </c>
      <c r="E29" s="295" t="s">
        <v>165</v>
      </c>
      <c r="F29" s="295"/>
      <c r="G29" s="25"/>
      <c r="H29" s="44"/>
      <c r="I29" s="32"/>
      <c r="J29" s="32"/>
      <c r="K29" s="42"/>
      <c r="L29" s="45"/>
      <c r="M29" s="125"/>
      <c r="N29" s="172"/>
      <c r="O29" s="59"/>
      <c r="P29" s="59"/>
      <c r="Q29" s="223"/>
      <c r="R29" s="212"/>
      <c r="S29" s="211"/>
      <c r="T29" s="212"/>
      <c r="U29" s="211"/>
      <c r="V29" s="212"/>
    </row>
    <row r="30" spans="1:22" s="1" customFormat="1" ht="11.25" customHeight="1" x14ac:dyDescent="0.25">
      <c r="A30" s="281" t="s">
        <v>181</v>
      </c>
      <c r="B30" s="295" t="s">
        <v>156</v>
      </c>
      <c r="C30" s="295"/>
      <c r="D30" s="281" t="s">
        <v>166</v>
      </c>
      <c r="E30" s="295" t="s">
        <v>167</v>
      </c>
      <c r="F30" s="295"/>
      <c r="G30" s="26"/>
      <c r="H30" s="44"/>
      <c r="I30" s="32"/>
      <c r="J30" s="32"/>
      <c r="K30" s="250"/>
      <c r="L30" s="251"/>
      <c r="M30" s="252"/>
      <c r="N30" s="253"/>
      <c r="O30" s="249"/>
      <c r="P30" s="254"/>
      <c r="Q30" s="223"/>
      <c r="R30" s="212"/>
      <c r="S30" s="211"/>
      <c r="T30" s="212"/>
      <c r="U30" s="211"/>
      <c r="V30" s="212"/>
    </row>
    <row r="31" spans="1:22" s="1" customFormat="1" ht="11.25" customHeight="1" thickBot="1" x14ac:dyDescent="0.3">
      <c r="A31" s="281" t="s">
        <v>157</v>
      </c>
      <c r="B31" s="295" t="s">
        <v>158</v>
      </c>
      <c r="C31" s="296"/>
      <c r="D31" s="245" t="s">
        <v>197</v>
      </c>
      <c r="E31" s="344" t="s">
        <v>198</v>
      </c>
      <c r="F31" s="344"/>
      <c r="G31" s="26"/>
      <c r="H31" s="44"/>
      <c r="I31" s="32"/>
      <c r="J31" s="32"/>
      <c r="K31" s="250"/>
      <c r="L31" s="251"/>
      <c r="M31" s="252"/>
      <c r="N31" s="253"/>
      <c r="O31" s="249"/>
      <c r="P31" s="254"/>
      <c r="Q31" s="223"/>
      <c r="R31" s="212"/>
      <c r="S31" s="211"/>
      <c r="T31" s="212"/>
      <c r="U31" s="211"/>
      <c r="V31" s="212"/>
    </row>
    <row r="32" spans="1:22" ht="11.25" customHeight="1" thickTop="1" thickBot="1" x14ac:dyDescent="0.3">
      <c r="A32" s="74" t="s">
        <v>43</v>
      </c>
      <c r="B32" s="75"/>
      <c r="C32" s="75"/>
      <c r="D32" s="75"/>
      <c r="E32" s="75"/>
      <c r="F32" s="75"/>
      <c r="G32" s="26"/>
      <c r="H32" s="322" t="s">
        <v>61</v>
      </c>
      <c r="I32" s="323"/>
      <c r="J32" s="323"/>
      <c r="K32" s="323"/>
      <c r="L32" s="323"/>
      <c r="M32" s="323"/>
      <c r="N32" s="323"/>
      <c r="O32" s="323"/>
      <c r="P32" s="324"/>
      <c r="Q32" s="223"/>
      <c r="R32" s="211"/>
      <c r="S32" s="214"/>
      <c r="T32" s="211"/>
      <c r="U32" s="214"/>
      <c r="V32" s="211"/>
    </row>
    <row r="33" spans="1:22" ht="12.75" customHeight="1" thickTop="1" thickBot="1" x14ac:dyDescent="0.3">
      <c r="A33" s="30" t="s">
        <v>71</v>
      </c>
      <c r="B33" s="358" t="s">
        <v>5</v>
      </c>
      <c r="C33" s="358"/>
      <c r="D33" s="264" t="s">
        <v>179</v>
      </c>
      <c r="E33" s="276" t="s">
        <v>180</v>
      </c>
      <c r="G33" s="26"/>
      <c r="H33" s="174"/>
      <c r="I33" s="175"/>
      <c r="J33" s="175"/>
      <c r="K33" s="175"/>
      <c r="L33" s="175"/>
      <c r="M33" s="120">
        <f>IF(L33&gt;=3.67,K33,0)</f>
        <v>0</v>
      </c>
      <c r="N33" s="160"/>
      <c r="O33" s="122"/>
      <c r="P33" s="122"/>
      <c r="Q33" s="213"/>
      <c r="R33" s="214"/>
      <c r="S33" s="214"/>
      <c r="T33" s="214"/>
      <c r="U33" s="214"/>
      <c r="V33" s="214"/>
    </row>
    <row r="34" spans="1:22" ht="14.25" customHeight="1" thickTop="1" thickBot="1" x14ac:dyDescent="0.3">
      <c r="A34" s="63" t="s">
        <v>72</v>
      </c>
      <c r="B34" s="294" t="s">
        <v>6</v>
      </c>
      <c r="C34" s="294"/>
      <c r="D34" s="264" t="s">
        <v>182</v>
      </c>
      <c r="E34" s="293" t="s">
        <v>97</v>
      </c>
      <c r="F34" s="293"/>
      <c r="G34" s="15"/>
      <c r="H34" s="72"/>
      <c r="I34" s="73"/>
      <c r="J34" s="73"/>
      <c r="K34" s="73"/>
      <c r="L34" s="73"/>
      <c r="M34" s="125">
        <f t="shared" si="0"/>
        <v>0</v>
      </c>
      <c r="N34" s="162"/>
      <c r="O34" s="57"/>
      <c r="P34" s="57"/>
      <c r="Q34" s="213"/>
      <c r="R34" s="214"/>
      <c r="S34" s="214"/>
      <c r="T34" s="214"/>
      <c r="U34" s="214"/>
      <c r="V34" s="214"/>
    </row>
    <row r="35" spans="1:22" s="1" customFormat="1" ht="11.25" customHeight="1" thickTop="1" x14ac:dyDescent="0.25">
      <c r="A35" s="63" t="s">
        <v>73</v>
      </c>
      <c r="B35" s="294" t="s">
        <v>7</v>
      </c>
      <c r="C35" s="294"/>
      <c r="D35" s="94" t="s">
        <v>76</v>
      </c>
      <c r="E35" s="303" t="s">
        <v>15</v>
      </c>
      <c r="F35" s="303"/>
      <c r="G35" s="20"/>
      <c r="H35" s="56"/>
      <c r="I35" s="57"/>
      <c r="J35" s="57"/>
      <c r="K35" s="58"/>
      <c r="L35" s="59"/>
      <c r="M35" s="125"/>
      <c r="N35" s="162"/>
      <c r="O35" s="57"/>
      <c r="P35" s="57"/>
      <c r="Q35" s="213"/>
      <c r="R35" s="214"/>
      <c r="S35" s="211"/>
      <c r="T35" s="214"/>
      <c r="U35" s="211"/>
      <c r="V35" s="214"/>
    </row>
    <row r="36" spans="1:22" ht="11.25" customHeight="1" x14ac:dyDescent="0.25">
      <c r="A36" s="63" t="s">
        <v>74</v>
      </c>
      <c r="B36" s="294" t="s">
        <v>8</v>
      </c>
      <c r="C36" s="294"/>
      <c r="D36" s="94" t="s">
        <v>77</v>
      </c>
      <c r="E36" s="303" t="s">
        <v>16</v>
      </c>
      <c r="F36" s="303"/>
      <c r="G36" s="21"/>
      <c r="H36" s="56"/>
      <c r="I36" s="57"/>
      <c r="J36" s="57"/>
      <c r="K36" s="58"/>
      <c r="L36" s="59"/>
      <c r="M36" s="125"/>
      <c r="N36" s="162"/>
      <c r="O36" s="126"/>
      <c r="P36" s="126"/>
      <c r="Q36" s="224"/>
      <c r="R36" s="214"/>
      <c r="S36" s="214"/>
      <c r="T36" s="214"/>
      <c r="U36" s="214"/>
      <c r="V36" s="214"/>
    </row>
    <row r="37" spans="1:22" ht="11.25" customHeight="1" x14ac:dyDescent="0.25">
      <c r="A37" s="269" t="s">
        <v>178</v>
      </c>
      <c r="B37" s="303" t="s">
        <v>14</v>
      </c>
      <c r="C37" s="303"/>
      <c r="D37" s="31" t="s">
        <v>78</v>
      </c>
      <c r="E37" s="292" t="s">
        <v>99</v>
      </c>
      <c r="F37" s="292"/>
      <c r="G37" s="21"/>
      <c r="H37" s="265"/>
      <c r="I37" s="266"/>
      <c r="J37" s="266"/>
      <c r="K37" s="267"/>
      <c r="L37" s="268"/>
      <c r="M37" s="150"/>
      <c r="N37" s="275"/>
      <c r="O37" s="151"/>
      <c r="P37" s="151"/>
      <c r="Q37" s="224"/>
      <c r="R37" s="214"/>
      <c r="S37" s="214"/>
      <c r="T37" s="214"/>
      <c r="U37" s="214"/>
      <c r="V37" s="214"/>
    </row>
    <row r="38" spans="1:22" ht="11.25" customHeight="1" thickBot="1" x14ac:dyDescent="0.3">
      <c r="A38" s="30" t="s">
        <v>75</v>
      </c>
      <c r="B38" s="297" t="s">
        <v>13</v>
      </c>
      <c r="C38" s="297"/>
      <c r="G38" s="22"/>
      <c r="H38" s="164"/>
      <c r="I38" s="132"/>
      <c r="J38" s="132"/>
      <c r="K38" s="165"/>
      <c r="L38" s="173"/>
      <c r="M38" s="130"/>
      <c r="N38" s="166"/>
      <c r="O38" s="176"/>
      <c r="P38" s="176"/>
      <c r="Q38" s="225"/>
      <c r="R38" s="211"/>
      <c r="S38" s="214"/>
      <c r="T38" s="211"/>
      <c r="U38" s="214"/>
      <c r="V38" s="211"/>
    </row>
    <row r="39" spans="1:22" ht="11.25" customHeight="1" thickTop="1" thickBot="1" x14ac:dyDescent="0.3">
      <c r="A39" s="66" t="s">
        <v>93</v>
      </c>
      <c r="B39" s="67"/>
      <c r="C39" s="67"/>
      <c r="D39" s="67"/>
      <c r="E39" s="67"/>
      <c r="F39" s="67"/>
      <c r="G39" s="21"/>
      <c r="H39" s="299" t="s">
        <v>62</v>
      </c>
      <c r="I39" s="300"/>
      <c r="J39" s="300"/>
      <c r="K39" s="300"/>
      <c r="L39" s="300"/>
      <c r="M39" s="300"/>
      <c r="N39" s="300"/>
      <c r="O39" s="300"/>
      <c r="P39" s="301"/>
      <c r="Q39" s="213"/>
      <c r="R39" s="214"/>
      <c r="S39" s="214"/>
      <c r="T39" s="214"/>
      <c r="U39" s="214"/>
      <c r="V39" s="214"/>
    </row>
    <row r="40" spans="1:22" ht="11.25" customHeight="1" thickTop="1" x14ac:dyDescent="0.25">
      <c r="A40" s="292" t="s">
        <v>39</v>
      </c>
      <c r="B40" s="292"/>
      <c r="C40" s="314" t="s">
        <v>23</v>
      </c>
      <c r="D40" s="314"/>
      <c r="E40" s="314"/>
      <c r="F40" s="314"/>
      <c r="G40" s="22"/>
      <c r="H40" s="177"/>
      <c r="I40" s="178"/>
      <c r="J40" s="178"/>
      <c r="K40" s="178"/>
      <c r="L40" s="178"/>
      <c r="M40" s="120">
        <f>IF(L40&gt;=3.67,K40,0)</f>
        <v>0</v>
      </c>
      <c r="N40" s="160"/>
      <c r="O40" s="122"/>
      <c r="P40" s="122"/>
      <c r="Q40" s="213"/>
      <c r="R40" s="214"/>
      <c r="S40" s="214"/>
      <c r="T40" s="214"/>
      <c r="U40" s="214"/>
      <c r="V40" s="214"/>
    </row>
    <row r="41" spans="1:22" ht="11.25" customHeight="1" thickBot="1" x14ac:dyDescent="0.3">
      <c r="A41" s="292" t="s">
        <v>40</v>
      </c>
      <c r="B41" s="292"/>
      <c r="C41" s="298" t="s">
        <v>23</v>
      </c>
      <c r="D41" s="298"/>
      <c r="E41" s="298"/>
      <c r="F41" s="298"/>
      <c r="G41" s="21"/>
      <c r="H41" s="56"/>
      <c r="I41" s="57"/>
      <c r="J41" s="57"/>
      <c r="K41" s="58"/>
      <c r="L41" s="59"/>
      <c r="M41" s="125"/>
      <c r="N41" s="162"/>
      <c r="O41" s="126"/>
      <c r="P41" s="126"/>
      <c r="Q41" s="213"/>
      <c r="R41" s="214"/>
      <c r="S41" s="214"/>
      <c r="T41" s="214"/>
      <c r="U41" s="214"/>
      <c r="V41" s="214"/>
    </row>
    <row r="42" spans="1:22" ht="12" customHeight="1" thickTop="1" thickBot="1" x14ac:dyDescent="0.3">
      <c r="A42" s="292" t="s">
        <v>101</v>
      </c>
      <c r="B42" s="292"/>
      <c r="C42" s="298" t="s">
        <v>24</v>
      </c>
      <c r="D42" s="298"/>
      <c r="E42" s="298"/>
      <c r="F42" s="298"/>
      <c r="G42" s="15"/>
      <c r="H42" s="56"/>
      <c r="I42" s="57"/>
      <c r="J42" s="57"/>
      <c r="K42" s="58"/>
      <c r="L42" s="59"/>
      <c r="M42" s="125"/>
      <c r="N42" s="162"/>
      <c r="O42" s="126"/>
      <c r="P42" s="126"/>
      <c r="Q42" s="213"/>
      <c r="R42" s="214"/>
      <c r="S42" s="214"/>
      <c r="T42" s="214"/>
      <c r="U42" s="214"/>
      <c r="V42" s="214"/>
    </row>
    <row r="43" spans="1:22" s="1" customFormat="1" ht="11.25" customHeight="1" thickTop="1" x14ac:dyDescent="0.25">
      <c r="A43" s="292" t="s">
        <v>100</v>
      </c>
      <c r="B43" s="292"/>
      <c r="C43" s="298" t="s">
        <v>25</v>
      </c>
      <c r="D43" s="298"/>
      <c r="E43" s="298"/>
      <c r="F43" s="298"/>
      <c r="G43" s="16"/>
      <c r="H43" s="56"/>
      <c r="I43" s="57"/>
      <c r="J43" s="57"/>
      <c r="K43" s="58"/>
      <c r="L43" s="59"/>
      <c r="M43" s="125"/>
      <c r="N43" s="162"/>
      <c r="O43" s="163"/>
      <c r="P43" s="163"/>
      <c r="Q43" s="213"/>
      <c r="R43" s="214"/>
      <c r="S43" s="211"/>
      <c r="T43" s="214"/>
      <c r="U43" s="211"/>
      <c r="V43" s="214"/>
    </row>
    <row r="44" spans="1:22" ht="11.25" customHeight="1" x14ac:dyDescent="0.25">
      <c r="A44" s="292" t="s">
        <v>120</v>
      </c>
      <c r="B44" s="292"/>
      <c r="C44" s="298" t="s">
        <v>26</v>
      </c>
      <c r="D44" s="298"/>
      <c r="E44" s="298"/>
      <c r="F44" s="298"/>
      <c r="G44" s="16"/>
      <c r="H44" s="56"/>
      <c r="I44" s="57"/>
      <c r="J44" s="57"/>
      <c r="K44" s="58"/>
      <c r="L44" s="59"/>
      <c r="M44" s="125"/>
      <c r="N44" s="162"/>
      <c r="O44" s="126"/>
      <c r="P44" s="126"/>
      <c r="Q44" s="213"/>
      <c r="R44" s="214"/>
      <c r="S44" s="214"/>
      <c r="T44" s="214"/>
      <c r="U44" s="214"/>
      <c r="V44" s="214"/>
    </row>
    <row r="45" spans="1:22" ht="11.25" customHeight="1" thickBot="1" x14ac:dyDescent="0.3">
      <c r="A45" s="292" t="s">
        <v>102</v>
      </c>
      <c r="B45" s="292"/>
      <c r="C45" s="307" t="s">
        <v>27</v>
      </c>
      <c r="D45" s="307"/>
      <c r="E45" s="307"/>
      <c r="F45" s="307"/>
      <c r="G45" s="16"/>
      <c r="H45" s="132"/>
      <c r="I45" s="132"/>
      <c r="J45" s="132"/>
      <c r="K45" s="165"/>
      <c r="L45" s="179"/>
      <c r="M45" s="130"/>
      <c r="N45" s="166"/>
      <c r="O45" s="176"/>
      <c r="P45" s="176"/>
      <c r="Q45" s="213"/>
      <c r="R45" s="214"/>
      <c r="S45" s="214"/>
      <c r="T45" s="214"/>
      <c r="U45" s="214"/>
      <c r="V45" s="214"/>
    </row>
    <row r="46" spans="1:22" ht="11.25" customHeight="1" thickTop="1" thickBot="1" x14ac:dyDescent="0.3">
      <c r="A46" s="68" t="s">
        <v>91</v>
      </c>
      <c r="B46" s="69"/>
      <c r="C46" s="69"/>
      <c r="D46" s="69"/>
      <c r="E46" s="69"/>
      <c r="F46" s="69"/>
      <c r="G46" s="16"/>
      <c r="H46" s="310" t="s">
        <v>92</v>
      </c>
      <c r="I46" s="311"/>
      <c r="J46" s="311"/>
      <c r="K46" s="311"/>
      <c r="L46" s="311"/>
      <c r="M46" s="311"/>
      <c r="N46" s="311"/>
      <c r="O46" s="311"/>
      <c r="P46" s="312"/>
      <c r="Q46" s="210"/>
      <c r="R46" s="211"/>
      <c r="S46" s="214"/>
      <c r="T46" s="211"/>
      <c r="U46" s="214"/>
      <c r="V46" s="211"/>
    </row>
    <row r="47" spans="1:22" ht="11.25" customHeight="1" thickTop="1" thickBot="1" x14ac:dyDescent="0.3">
      <c r="A47" s="88" t="s">
        <v>104</v>
      </c>
      <c r="B47" s="313" t="s">
        <v>132</v>
      </c>
      <c r="C47" s="313"/>
      <c r="D47" s="277" t="s">
        <v>172</v>
      </c>
      <c r="E47" s="364" t="s">
        <v>173</v>
      </c>
      <c r="F47" s="364"/>
      <c r="G47" s="16"/>
      <c r="H47" s="180"/>
      <c r="I47" s="181"/>
      <c r="J47" s="181"/>
      <c r="K47" s="181"/>
      <c r="L47" s="181"/>
      <c r="M47" s="120">
        <f t="shared" si="0"/>
        <v>0</v>
      </c>
      <c r="N47" s="160"/>
      <c r="O47" s="122"/>
      <c r="P47" s="122"/>
      <c r="Q47" s="213"/>
      <c r="R47" s="214"/>
      <c r="S47" s="214"/>
      <c r="T47" s="214"/>
      <c r="U47" s="214"/>
      <c r="V47" s="214"/>
    </row>
    <row r="48" spans="1:22" ht="10.5" customHeight="1" thickTop="1" thickBot="1" x14ac:dyDescent="0.3">
      <c r="A48" s="88" t="s">
        <v>105</v>
      </c>
      <c r="B48" s="292" t="s">
        <v>28</v>
      </c>
      <c r="C48" s="292"/>
      <c r="D48" s="278" t="s">
        <v>110</v>
      </c>
      <c r="E48" s="280" t="s">
        <v>33</v>
      </c>
      <c r="F48" s="279"/>
      <c r="G48" s="15"/>
      <c r="H48" s="60"/>
      <c r="I48" s="46"/>
      <c r="J48" s="46"/>
      <c r="K48" s="47"/>
      <c r="L48" s="61"/>
      <c r="M48" s="125"/>
      <c r="N48" s="162"/>
      <c r="O48" s="46"/>
      <c r="P48" s="46"/>
      <c r="Q48" s="213"/>
      <c r="R48" s="214"/>
      <c r="S48" s="214"/>
      <c r="T48" s="214"/>
      <c r="U48" s="214"/>
      <c r="V48" s="214"/>
    </row>
    <row r="49" spans="1:22" s="2" customFormat="1" ht="9.75" customHeight="1" thickTop="1" x14ac:dyDescent="0.25">
      <c r="A49" s="88" t="s">
        <v>106</v>
      </c>
      <c r="B49" s="298" t="s">
        <v>29</v>
      </c>
      <c r="C49" s="298"/>
      <c r="D49" s="278" t="s">
        <v>118</v>
      </c>
      <c r="E49" s="292" t="s">
        <v>119</v>
      </c>
      <c r="F49" s="292"/>
      <c r="G49" s="23"/>
      <c r="H49" s="60"/>
      <c r="I49" s="46"/>
      <c r="J49" s="46"/>
      <c r="K49" s="47"/>
      <c r="L49" s="61"/>
      <c r="M49" s="125"/>
      <c r="N49" s="162"/>
      <c r="O49" s="126"/>
      <c r="P49" s="126"/>
      <c r="Q49" s="213"/>
      <c r="R49" s="214"/>
      <c r="S49" s="212"/>
      <c r="T49" s="214"/>
      <c r="U49" s="212"/>
      <c r="V49" s="214"/>
    </row>
    <row r="50" spans="1:22" s="2" customFormat="1" ht="9.75" customHeight="1" x14ac:dyDescent="0.25">
      <c r="A50" s="88" t="s">
        <v>107</v>
      </c>
      <c r="B50" s="298" t="s">
        <v>30</v>
      </c>
      <c r="C50" s="298"/>
      <c r="D50" s="277" t="s">
        <v>116</v>
      </c>
      <c r="E50" s="291" t="s">
        <v>117</v>
      </c>
      <c r="F50" s="291"/>
      <c r="G50" s="23"/>
      <c r="H50" s="60"/>
      <c r="I50" s="46"/>
      <c r="J50" s="46"/>
      <c r="K50" s="47"/>
      <c r="L50" s="61"/>
      <c r="M50" s="125"/>
      <c r="N50" s="162"/>
      <c r="O50" s="126"/>
      <c r="P50" s="126"/>
      <c r="Q50" s="213"/>
      <c r="R50" s="214"/>
      <c r="S50" s="212"/>
      <c r="T50" s="214"/>
      <c r="U50" s="212"/>
      <c r="V50" s="214"/>
    </row>
    <row r="51" spans="1:22" s="2" customFormat="1" ht="11.45" customHeight="1" x14ac:dyDescent="0.25">
      <c r="A51" s="88" t="s">
        <v>108</v>
      </c>
      <c r="B51" s="292" t="s">
        <v>68</v>
      </c>
      <c r="C51" s="292"/>
      <c r="D51" s="277" t="s">
        <v>111</v>
      </c>
      <c r="E51" s="295" t="s">
        <v>66</v>
      </c>
      <c r="F51" s="295"/>
      <c r="G51" s="23"/>
      <c r="H51" s="60"/>
      <c r="I51" s="46"/>
      <c r="J51" s="46"/>
      <c r="K51" s="47"/>
      <c r="L51" s="61"/>
      <c r="M51" s="125"/>
      <c r="N51" s="162"/>
      <c r="O51" s="126"/>
      <c r="P51" s="126"/>
      <c r="Q51" s="226"/>
      <c r="R51" s="214"/>
      <c r="S51" s="212"/>
      <c r="T51" s="214"/>
      <c r="U51" s="212"/>
      <c r="V51" s="214"/>
    </row>
    <row r="52" spans="1:22" s="2" customFormat="1" ht="11.45" customHeight="1" x14ac:dyDescent="0.25">
      <c r="A52" s="88" t="s">
        <v>109</v>
      </c>
      <c r="B52" s="298" t="s">
        <v>32</v>
      </c>
      <c r="C52" s="298"/>
      <c r="D52" s="277" t="s">
        <v>131</v>
      </c>
      <c r="E52" s="295" t="s">
        <v>129</v>
      </c>
      <c r="F52" s="295"/>
      <c r="G52" s="23"/>
      <c r="H52" s="60"/>
      <c r="I52" s="46"/>
      <c r="J52" s="46"/>
      <c r="K52" s="47"/>
      <c r="L52" s="61"/>
      <c r="M52" s="125"/>
      <c r="N52" s="162"/>
      <c r="O52" s="126"/>
      <c r="P52" s="126"/>
      <c r="Q52" s="213"/>
      <c r="R52" s="212"/>
      <c r="S52" s="212"/>
      <c r="T52" s="212"/>
      <c r="U52" s="212"/>
      <c r="V52" s="212"/>
    </row>
    <row r="53" spans="1:22" s="2" customFormat="1" ht="11.45" customHeight="1" x14ac:dyDescent="0.25">
      <c r="A53" s="263" t="s">
        <v>188</v>
      </c>
      <c r="B53" s="292" t="s">
        <v>189</v>
      </c>
      <c r="C53" s="292"/>
      <c r="D53" s="278" t="s">
        <v>112</v>
      </c>
      <c r="E53" s="298" t="s">
        <v>34</v>
      </c>
      <c r="F53" s="298"/>
      <c r="G53" s="23"/>
      <c r="H53" s="272"/>
      <c r="I53" s="255"/>
      <c r="J53" s="255"/>
      <c r="K53" s="273"/>
      <c r="L53" s="274"/>
      <c r="M53" s="150"/>
      <c r="N53" s="275"/>
      <c r="O53" s="151"/>
      <c r="P53" s="151"/>
      <c r="Q53" s="213"/>
      <c r="R53" s="212"/>
      <c r="S53" s="212"/>
      <c r="T53" s="212"/>
      <c r="U53" s="212"/>
      <c r="V53" s="212"/>
    </row>
    <row r="54" spans="1:22" s="2" customFormat="1" ht="11.45" customHeight="1" x14ac:dyDescent="0.25">
      <c r="A54" s="280" t="s">
        <v>174</v>
      </c>
      <c r="B54" s="308" t="s">
        <v>175</v>
      </c>
      <c r="C54" s="308"/>
      <c r="D54" s="281" t="s">
        <v>145</v>
      </c>
      <c r="E54" s="309" t="s">
        <v>146</v>
      </c>
      <c r="F54" s="309"/>
      <c r="G54" s="23"/>
      <c r="H54" s="272"/>
      <c r="I54" s="255"/>
      <c r="J54" s="255"/>
      <c r="K54" s="273"/>
      <c r="L54" s="274"/>
      <c r="M54" s="150"/>
      <c r="N54" s="275"/>
      <c r="O54" s="151"/>
      <c r="P54" s="151"/>
      <c r="Q54" s="213"/>
      <c r="R54" s="212"/>
      <c r="S54" s="212"/>
      <c r="T54" s="212"/>
      <c r="U54" s="212"/>
      <c r="V54" s="212"/>
    </row>
    <row r="55" spans="1:22" s="2" customFormat="1" ht="11.45" customHeight="1" thickBot="1" x14ac:dyDescent="0.3">
      <c r="A55" s="278"/>
      <c r="B55" s="308"/>
      <c r="C55" s="308"/>
      <c r="D55" s="277" t="s">
        <v>199</v>
      </c>
      <c r="E55" s="309" t="s">
        <v>200</v>
      </c>
      <c r="F55" s="309"/>
      <c r="G55" s="23"/>
      <c r="H55" s="132"/>
      <c r="I55" s="132"/>
      <c r="J55" s="132"/>
      <c r="K55" s="182"/>
      <c r="L55" s="179"/>
      <c r="M55" s="130"/>
      <c r="N55" s="166"/>
      <c r="O55" s="176"/>
      <c r="P55" s="176"/>
      <c r="Q55" s="213"/>
      <c r="R55" s="212"/>
      <c r="S55" s="212"/>
      <c r="T55" s="212"/>
      <c r="U55" s="212"/>
      <c r="V55" s="212"/>
    </row>
    <row r="56" spans="1:22" s="2" customFormat="1" ht="11.45" customHeight="1" thickTop="1" thickBot="1" x14ac:dyDescent="0.3">
      <c r="A56" s="79" t="s">
        <v>94</v>
      </c>
      <c r="B56" s="80"/>
      <c r="C56" s="80"/>
      <c r="D56" s="80"/>
      <c r="E56" s="80"/>
      <c r="F56" s="80"/>
      <c r="G56" s="23"/>
      <c r="H56" s="304" t="s">
        <v>63</v>
      </c>
      <c r="I56" s="305"/>
      <c r="J56" s="305"/>
      <c r="K56" s="305"/>
      <c r="L56" s="305"/>
      <c r="M56" s="305"/>
      <c r="N56" s="305"/>
      <c r="O56" s="305"/>
      <c r="P56" s="306"/>
      <c r="Q56" s="213"/>
      <c r="R56" s="212"/>
      <c r="S56" s="212"/>
      <c r="T56" s="212"/>
      <c r="U56" s="212"/>
      <c r="V56" s="212"/>
    </row>
    <row r="57" spans="1:22" s="2" customFormat="1" ht="11.45" customHeight="1" thickTop="1" x14ac:dyDescent="0.25">
      <c r="A57" s="205" t="s">
        <v>103</v>
      </c>
      <c r="B57" s="313" t="s">
        <v>69</v>
      </c>
      <c r="C57" s="313"/>
      <c r="D57" s="206" t="s">
        <v>168</v>
      </c>
      <c r="E57" s="295" t="s">
        <v>169</v>
      </c>
      <c r="F57" s="295"/>
      <c r="G57" s="21"/>
      <c r="H57" s="183"/>
      <c r="I57" s="184"/>
      <c r="J57" s="184"/>
      <c r="K57" s="184"/>
      <c r="L57" s="184"/>
      <c r="M57" s="120">
        <f t="shared" si="0"/>
        <v>0</v>
      </c>
      <c r="N57" s="160"/>
      <c r="O57" s="185"/>
      <c r="P57" s="185"/>
      <c r="Q57" s="213"/>
      <c r="R57" s="212"/>
      <c r="S57" s="212"/>
      <c r="T57" s="212"/>
      <c r="U57" s="212"/>
      <c r="V57" s="212"/>
    </row>
    <row r="58" spans="1:22" s="2" customFormat="1" ht="11.45" customHeight="1" thickBot="1" x14ac:dyDescent="0.3">
      <c r="A58" s="204" t="s">
        <v>113</v>
      </c>
      <c r="B58" s="292" t="s">
        <v>90</v>
      </c>
      <c r="C58" s="292"/>
      <c r="D58" s="206" t="s">
        <v>171</v>
      </c>
      <c r="E58" s="295" t="s">
        <v>170</v>
      </c>
      <c r="F58" s="295"/>
      <c r="G58" s="21"/>
      <c r="H58" s="78"/>
      <c r="I58" s="78"/>
      <c r="J58" s="78"/>
      <c r="K58" s="78"/>
      <c r="L58" s="78"/>
      <c r="M58" s="125">
        <f t="shared" si="0"/>
        <v>0</v>
      </c>
      <c r="N58" s="162"/>
      <c r="O58" s="32"/>
      <c r="P58" s="32"/>
      <c r="Q58" s="213"/>
      <c r="R58" s="212"/>
      <c r="S58" s="212"/>
      <c r="T58" s="212"/>
      <c r="U58" s="212"/>
      <c r="V58" s="212"/>
    </row>
    <row r="59" spans="1:22" ht="12" customHeight="1" thickTop="1" thickBot="1" x14ac:dyDescent="0.3">
      <c r="A59" s="204" t="s">
        <v>79</v>
      </c>
      <c r="B59" s="292" t="s">
        <v>80</v>
      </c>
      <c r="C59" s="292"/>
      <c r="D59" s="206" t="s">
        <v>41</v>
      </c>
      <c r="E59" s="295" t="s">
        <v>36</v>
      </c>
      <c r="F59" s="295"/>
      <c r="G59" s="15"/>
      <c r="H59" s="32"/>
      <c r="I59" s="46"/>
      <c r="J59" s="46"/>
      <c r="K59" s="49"/>
      <c r="L59" s="48"/>
      <c r="M59" s="125"/>
      <c r="N59" s="186"/>
      <c r="O59" s="32"/>
      <c r="P59" s="32"/>
      <c r="Q59" s="213"/>
      <c r="R59" s="212"/>
      <c r="S59" s="214"/>
      <c r="T59" s="212"/>
      <c r="U59" s="214"/>
      <c r="V59" s="212"/>
    </row>
    <row r="60" spans="1:22" ht="12" customHeight="1" thickTop="1" x14ac:dyDescent="0.25">
      <c r="A60" s="204" t="s">
        <v>130</v>
      </c>
      <c r="B60" s="292" t="s">
        <v>121</v>
      </c>
      <c r="C60" s="292"/>
      <c r="D60" s="280" t="s">
        <v>139</v>
      </c>
      <c r="E60" s="294" t="s">
        <v>140</v>
      </c>
      <c r="F60" s="294"/>
      <c r="G60" s="24"/>
      <c r="H60" s="32"/>
      <c r="I60" s="46"/>
      <c r="J60" s="46"/>
      <c r="K60" s="49"/>
      <c r="L60" s="48"/>
      <c r="M60" s="125"/>
      <c r="N60" s="186"/>
      <c r="O60" s="32"/>
      <c r="P60" s="32"/>
      <c r="Q60" s="227"/>
      <c r="R60" s="212"/>
      <c r="S60" s="214"/>
      <c r="T60" s="212"/>
      <c r="U60" s="214"/>
      <c r="V60" s="212"/>
    </row>
    <row r="61" spans="1:22" ht="12" customHeight="1" x14ac:dyDescent="0.25">
      <c r="A61" s="243"/>
      <c r="B61" s="294"/>
      <c r="C61" s="294"/>
      <c r="D61" s="245" t="s">
        <v>141</v>
      </c>
      <c r="E61" s="245" t="s">
        <v>142</v>
      </c>
      <c r="F61" s="245"/>
      <c r="G61" s="24"/>
      <c r="H61" s="217"/>
      <c r="I61" s="255"/>
      <c r="J61" s="255"/>
      <c r="K61" s="256"/>
      <c r="L61" s="257"/>
      <c r="M61" s="150"/>
      <c r="N61" s="258"/>
      <c r="O61" s="217"/>
      <c r="P61" s="217"/>
      <c r="Q61" s="227"/>
      <c r="R61" s="212"/>
      <c r="S61" s="214"/>
      <c r="T61" s="212"/>
      <c r="U61" s="214"/>
      <c r="V61" s="212"/>
    </row>
    <row r="62" spans="1:22" ht="12" customHeight="1" thickBot="1" x14ac:dyDescent="0.3">
      <c r="A62" s="302" t="s">
        <v>124</v>
      </c>
      <c r="B62" s="302"/>
      <c r="C62" s="302"/>
      <c r="D62" s="302"/>
      <c r="E62" s="302"/>
      <c r="F62" s="302"/>
      <c r="G62" s="24"/>
      <c r="H62" s="132"/>
      <c r="I62" s="187"/>
      <c r="J62" s="187"/>
      <c r="K62" s="188"/>
      <c r="L62" s="189"/>
      <c r="M62" s="130"/>
      <c r="N62" s="190"/>
      <c r="O62" s="132"/>
      <c r="P62" s="132"/>
      <c r="Q62" s="228"/>
      <c r="R62" s="212"/>
      <c r="S62" s="214"/>
      <c r="T62" s="212"/>
      <c r="U62" s="214"/>
      <c r="V62" s="212"/>
    </row>
    <row r="63" spans="1:22" ht="11.25" customHeight="1" thickTop="1" thickBot="1" x14ac:dyDescent="0.3">
      <c r="A63" s="52" t="s">
        <v>49</v>
      </c>
      <c r="B63" s="53"/>
      <c r="C63" s="53"/>
      <c r="D63" s="53"/>
      <c r="E63" s="53"/>
      <c r="F63" s="53"/>
      <c r="G63" s="16"/>
      <c r="H63" s="288" t="s">
        <v>65</v>
      </c>
      <c r="I63" s="289"/>
      <c r="J63" s="289"/>
      <c r="K63" s="289"/>
      <c r="L63" s="289"/>
      <c r="M63" s="289"/>
      <c r="N63" s="289"/>
      <c r="O63" s="289"/>
      <c r="P63" s="290"/>
      <c r="Q63" s="219"/>
      <c r="R63" s="212"/>
      <c r="S63" s="214"/>
      <c r="T63" s="212"/>
      <c r="U63" s="214"/>
      <c r="V63" s="212"/>
    </row>
    <row r="64" spans="1:22" ht="11.25" customHeight="1" thickTop="1" x14ac:dyDescent="0.25">
      <c r="A64" s="6" t="s">
        <v>53</v>
      </c>
      <c r="B64" s="313" t="s">
        <v>54</v>
      </c>
      <c r="C64" s="313"/>
      <c r="D64" s="313"/>
      <c r="E64" s="313"/>
      <c r="F64" s="313"/>
      <c r="G64" s="16"/>
      <c r="H64" s="191"/>
      <c r="I64" s="191"/>
      <c r="J64" s="191"/>
      <c r="K64" s="192"/>
      <c r="L64" s="193"/>
      <c r="M64" s="120">
        <f t="shared" si="0"/>
        <v>0</v>
      </c>
      <c r="N64" s="169"/>
      <c r="O64" s="185"/>
      <c r="P64" s="185"/>
      <c r="Q64" s="219"/>
      <c r="R64" s="212"/>
      <c r="S64" s="214"/>
      <c r="T64" s="212"/>
      <c r="U64" s="214"/>
      <c r="V64" s="212"/>
    </row>
    <row r="65" spans="1:24" ht="12" customHeight="1" thickBot="1" x14ac:dyDescent="0.3">
      <c r="A65" s="6" t="s">
        <v>42</v>
      </c>
      <c r="B65" s="360" t="s">
        <v>35</v>
      </c>
      <c r="C65" s="360"/>
      <c r="D65" s="360"/>
      <c r="E65" s="360"/>
      <c r="F65" s="360"/>
      <c r="G65" s="24"/>
      <c r="H65" s="194"/>
      <c r="I65" s="194"/>
      <c r="J65" s="194"/>
      <c r="K65" s="195"/>
      <c r="L65" s="196"/>
      <c r="M65" s="130">
        <f t="shared" si="0"/>
        <v>0</v>
      </c>
      <c r="N65" s="166"/>
      <c r="O65" s="179"/>
      <c r="P65" s="179"/>
      <c r="Q65" s="219"/>
      <c r="R65" s="212"/>
      <c r="S65" s="214"/>
      <c r="T65" s="212"/>
      <c r="U65" s="214"/>
      <c r="V65" s="212"/>
    </row>
    <row r="66" spans="1:24" ht="12" customHeight="1" thickTop="1" thickBot="1" x14ac:dyDescent="0.3">
      <c r="A66" s="327" t="s">
        <v>85</v>
      </c>
      <c r="B66" s="328"/>
      <c r="C66" s="328"/>
      <c r="D66" s="328"/>
      <c r="E66" s="328"/>
      <c r="F66" s="329"/>
      <c r="G66" s="15"/>
      <c r="H66" s="101" t="s">
        <v>64</v>
      </c>
      <c r="I66" s="102"/>
      <c r="J66" s="102"/>
      <c r="K66" s="103"/>
      <c r="L66" s="104"/>
      <c r="M66" s="106" t="s">
        <v>86</v>
      </c>
      <c r="N66" s="107"/>
      <c r="O66" s="105"/>
      <c r="P66" s="105"/>
      <c r="Q66" s="219"/>
      <c r="R66" s="212"/>
      <c r="S66" s="214"/>
      <c r="T66" s="212"/>
      <c r="U66" s="214"/>
      <c r="V66" s="212"/>
    </row>
    <row r="67" spans="1:24" s="7" customFormat="1" ht="11.25" customHeight="1" thickTop="1" x14ac:dyDescent="0.25">
      <c r="A67"/>
      <c r="G67" s="24"/>
      <c r="H67" s="198"/>
      <c r="I67" s="199"/>
      <c r="J67" s="199"/>
      <c r="K67" s="200"/>
      <c r="L67" s="201"/>
      <c r="M67" s="120">
        <f t="shared" si="0"/>
        <v>0</v>
      </c>
      <c r="N67" s="160"/>
      <c r="O67" s="122"/>
      <c r="P67" s="122"/>
      <c r="Q67" s="220"/>
      <c r="R67" s="212"/>
      <c r="S67" s="212"/>
      <c r="T67" s="212"/>
      <c r="U67" s="212"/>
      <c r="V67" s="212"/>
    </row>
    <row r="68" spans="1:24" s="7" customFormat="1" ht="11.25" customHeight="1" thickBot="1" x14ac:dyDescent="0.3">
      <c r="B68"/>
      <c r="C68"/>
      <c r="D68"/>
      <c r="E68"/>
      <c r="F68"/>
      <c r="G68" s="17"/>
      <c r="H68" s="81"/>
      <c r="I68" s="81"/>
      <c r="J68" s="81"/>
      <c r="K68" s="55"/>
      <c r="L68" s="202"/>
      <c r="M68" s="125">
        <f t="shared" si="0"/>
        <v>0</v>
      </c>
      <c r="N68" s="162"/>
      <c r="O68" s="203"/>
      <c r="P68" s="203"/>
      <c r="Q68" s="248"/>
      <c r="R68" s="212"/>
      <c r="S68" s="212"/>
      <c r="T68" s="212"/>
      <c r="U68" s="212"/>
      <c r="V68" s="212"/>
    </row>
    <row r="69" spans="1:24" ht="11.25" customHeight="1" thickTop="1" thickBot="1" x14ac:dyDescent="0.3">
      <c r="A69" s="7"/>
      <c r="G69" s="17"/>
      <c r="H69" s="81"/>
      <c r="I69" s="81"/>
      <c r="J69" s="81"/>
      <c r="K69" s="55"/>
      <c r="L69" s="202"/>
      <c r="M69" s="125">
        <f t="shared" si="0"/>
        <v>0</v>
      </c>
      <c r="N69" s="162"/>
      <c r="O69" s="203"/>
      <c r="P69" s="203"/>
      <c r="Q69" s="229"/>
      <c r="R69" s="247"/>
      <c r="S69" s="214"/>
      <c r="T69" s="247"/>
      <c r="U69" s="214"/>
      <c r="V69" s="247"/>
    </row>
    <row r="70" spans="1:24" ht="11.25" customHeight="1" thickTop="1" thickBot="1" x14ac:dyDescent="0.3">
      <c r="A70" s="7"/>
      <c r="G70" s="17"/>
      <c r="H70" s="81"/>
      <c r="I70" s="81"/>
      <c r="J70" s="81"/>
      <c r="K70" s="55"/>
      <c r="L70" s="202"/>
      <c r="M70" s="125">
        <f t="shared" si="0"/>
        <v>0</v>
      </c>
      <c r="N70" s="162"/>
      <c r="O70" s="62"/>
      <c r="P70" s="62"/>
      <c r="Q70" s="213"/>
      <c r="R70" s="212"/>
      <c r="S70" s="214"/>
      <c r="T70" s="212"/>
      <c r="U70" s="214"/>
      <c r="V70" s="212"/>
    </row>
    <row r="71" spans="1:24" ht="13.5" customHeight="1" thickTop="1" thickBot="1" x14ac:dyDescent="0.3">
      <c r="B71" s="359" t="s">
        <v>52</v>
      </c>
      <c r="C71" s="359"/>
      <c r="D71" s="359"/>
      <c r="E71" s="359"/>
      <c r="F71" s="359"/>
      <c r="G71" s="17"/>
      <c r="H71" s="346" t="s">
        <v>128</v>
      </c>
      <c r="I71" s="347"/>
      <c r="J71" s="348"/>
      <c r="K71" s="230">
        <f>SUM(K6:K70)</f>
        <v>3</v>
      </c>
      <c r="L71" s="90"/>
      <c r="M71" s="231" t="s">
        <v>51</v>
      </c>
      <c r="N71" s="197">
        <f>CEILING(N6*0.75,0.5)</f>
        <v>0</v>
      </c>
      <c r="Q71" s="212"/>
      <c r="R71" s="212"/>
      <c r="S71" s="214"/>
      <c r="T71" s="212"/>
      <c r="U71" s="214"/>
      <c r="V71" s="212"/>
    </row>
    <row r="72" spans="1:24" ht="15" customHeight="1" thickTop="1" x14ac:dyDescent="0.25">
      <c r="J72" s="235"/>
      <c r="K72" s="242"/>
      <c r="L72" s="232"/>
      <c r="M72" s="233"/>
      <c r="N72" s="234"/>
      <c r="O72" s="212"/>
      <c r="P72" s="213"/>
      <c r="Q72" s="237"/>
      <c r="R72" s="237"/>
      <c r="S72" s="238"/>
      <c r="T72" s="239"/>
      <c r="U72" s="2"/>
      <c r="V72" s="235"/>
      <c r="W72" s="235"/>
      <c r="X72" s="235"/>
    </row>
    <row r="73" spans="1:24" x14ac:dyDescent="0.25">
      <c r="H73" s="34"/>
      <c r="I73" s="34"/>
      <c r="J73" s="236"/>
      <c r="K73" s="242"/>
      <c r="L73" s="232"/>
      <c r="M73" s="233"/>
      <c r="N73" s="214"/>
      <c r="O73" s="212"/>
      <c r="P73" s="213"/>
      <c r="Q73" s="237"/>
      <c r="R73" s="240"/>
      <c r="S73" s="237"/>
      <c r="T73" s="241"/>
      <c r="U73" s="2"/>
      <c r="V73" s="235"/>
      <c r="W73" s="235"/>
      <c r="X73" s="235"/>
    </row>
    <row r="74" spans="1:24" x14ac:dyDescent="0.25">
      <c r="B74" s="87"/>
      <c r="C74" s="353"/>
      <c r="D74" s="353"/>
      <c r="H74" s="34"/>
      <c r="I74" s="34"/>
      <c r="J74" s="236"/>
      <c r="K74" s="242"/>
      <c r="L74" s="232"/>
      <c r="M74" s="232"/>
      <c r="N74" s="214"/>
      <c r="O74" s="212"/>
      <c r="P74" s="213"/>
      <c r="Q74" s="239"/>
      <c r="R74" s="239"/>
      <c r="S74" s="239"/>
      <c r="T74" s="239"/>
      <c r="U74" s="235"/>
      <c r="V74" s="235"/>
      <c r="W74" s="235"/>
      <c r="X74" s="235"/>
    </row>
    <row r="75" spans="1:24" x14ac:dyDescent="0.25">
      <c r="H75" s="34"/>
      <c r="I75" s="34"/>
      <c r="J75" s="236"/>
      <c r="K75" s="242"/>
      <c r="L75" s="232"/>
      <c r="M75" s="232"/>
      <c r="N75" s="214"/>
      <c r="O75" s="212"/>
      <c r="P75" s="213"/>
      <c r="Q75" s="2"/>
      <c r="R75" s="2"/>
      <c r="S75" s="2"/>
      <c r="T75" s="2"/>
      <c r="U75" s="235"/>
      <c r="V75" s="235"/>
      <c r="W75" s="235"/>
      <c r="X75" s="235"/>
    </row>
    <row r="76" spans="1:24" x14ac:dyDescent="0.25">
      <c r="A76" s="87"/>
      <c r="B76" s="353"/>
      <c r="C76" s="353"/>
      <c r="H76" s="34"/>
      <c r="I76" s="34"/>
      <c r="J76" s="236"/>
      <c r="K76" s="242"/>
      <c r="L76" s="232"/>
      <c r="M76" s="232"/>
      <c r="N76" s="214"/>
      <c r="O76" s="212"/>
      <c r="P76" s="213"/>
      <c r="Q76" s="2"/>
      <c r="R76" s="2"/>
      <c r="S76" s="2"/>
      <c r="T76" s="2"/>
      <c r="U76" s="235"/>
      <c r="V76" s="235"/>
      <c r="W76" s="235"/>
      <c r="X76" s="235"/>
    </row>
    <row r="77" spans="1:24" x14ac:dyDescent="0.25">
      <c r="H77" s="34"/>
      <c r="I77" s="34"/>
      <c r="J77" s="34"/>
      <c r="M77" s="91"/>
      <c r="Q77" s="2"/>
      <c r="R77" s="2"/>
      <c r="S77" s="2"/>
      <c r="T77" s="2"/>
      <c r="U77" s="235"/>
      <c r="V77" s="235"/>
      <c r="W77" s="235"/>
      <c r="X77" s="235"/>
    </row>
    <row r="78" spans="1:24" x14ac:dyDescent="0.25">
      <c r="H78" s="34"/>
      <c r="I78" s="34"/>
      <c r="J78" s="34"/>
      <c r="M78" s="91"/>
    </row>
    <row r="79" spans="1:24" x14ac:dyDescent="0.25">
      <c r="H79" s="34"/>
      <c r="I79" s="34"/>
      <c r="J79" s="34"/>
      <c r="M79" s="91"/>
    </row>
    <row r="80" spans="1:24" x14ac:dyDescent="0.25">
      <c r="H80" s="34"/>
      <c r="I80" s="34"/>
      <c r="J80" s="34"/>
      <c r="M80" s="91"/>
    </row>
    <row r="81" spans="8:13" x14ac:dyDescent="0.25">
      <c r="H81" s="34"/>
      <c r="I81" s="34"/>
      <c r="J81" s="34"/>
      <c r="M81" s="91"/>
    </row>
    <row r="82" spans="8:13" x14ac:dyDescent="0.25">
      <c r="M82" s="91"/>
    </row>
  </sheetData>
  <mergeCells count="117">
    <mergeCell ref="C74:D74"/>
    <mergeCell ref="E18:F18"/>
    <mergeCell ref="B76:C76"/>
    <mergeCell ref="B26:C26"/>
    <mergeCell ref="E30:F30"/>
    <mergeCell ref="B54:C54"/>
    <mergeCell ref="E54:F54"/>
    <mergeCell ref="B53:C53"/>
    <mergeCell ref="E53:F53"/>
    <mergeCell ref="H71:J71"/>
    <mergeCell ref="N7:N8"/>
    <mergeCell ref="N12:N13"/>
    <mergeCell ref="N17:N19"/>
    <mergeCell ref="B16:C16"/>
    <mergeCell ref="B17:C17"/>
    <mergeCell ref="A8:D8"/>
    <mergeCell ref="A9:D9"/>
    <mergeCell ref="H11:L11"/>
    <mergeCell ref="A10:F10"/>
    <mergeCell ref="B28:C28"/>
    <mergeCell ref="A41:B41"/>
    <mergeCell ref="C41:F41"/>
    <mergeCell ref="A42:B42"/>
    <mergeCell ref="B29:C29"/>
    <mergeCell ref="B33:C33"/>
    <mergeCell ref="B71:F71"/>
    <mergeCell ref="B64:F64"/>
    <mergeCell ref="B65:F65"/>
    <mergeCell ref="B61:C61"/>
    <mergeCell ref="E24:F24"/>
    <mergeCell ref="B24:C24"/>
    <mergeCell ref="A66:F66"/>
    <mergeCell ref="C42:F42"/>
    <mergeCell ref="O1:P1"/>
    <mergeCell ref="O2:P2"/>
    <mergeCell ref="O3:P3"/>
    <mergeCell ref="A5:C5"/>
    <mergeCell ref="F2:H2"/>
    <mergeCell ref="D2:E2"/>
    <mergeCell ref="F3:H3"/>
    <mergeCell ref="A3:B4"/>
    <mergeCell ref="I3:L3"/>
    <mergeCell ref="C3:E4"/>
    <mergeCell ref="A23:C23"/>
    <mergeCell ref="E26:F26"/>
    <mergeCell ref="I2:L2"/>
    <mergeCell ref="E36:F36"/>
    <mergeCell ref="E28:F28"/>
    <mergeCell ref="E17:F17"/>
    <mergeCell ref="E23:F23"/>
    <mergeCell ref="E27:F27"/>
    <mergeCell ref="B31:C31"/>
    <mergeCell ref="E31:F31"/>
    <mergeCell ref="A6:D6"/>
    <mergeCell ref="A7:D7"/>
    <mergeCell ref="A12:B12"/>
    <mergeCell ref="C12:F12"/>
    <mergeCell ref="H5:P5"/>
    <mergeCell ref="O11:P11"/>
    <mergeCell ref="O20:P20"/>
    <mergeCell ref="H32:P32"/>
    <mergeCell ref="E15:F15"/>
    <mergeCell ref="E16:F16"/>
    <mergeCell ref="E21:F21"/>
    <mergeCell ref="E22:F22"/>
    <mergeCell ref="B21:C21"/>
    <mergeCell ref="A13:B13"/>
    <mergeCell ref="C13:F13"/>
    <mergeCell ref="B18:C18"/>
    <mergeCell ref="B60:C60"/>
    <mergeCell ref="E35:F35"/>
    <mergeCell ref="E60:F60"/>
    <mergeCell ref="H56:P56"/>
    <mergeCell ref="A45:B45"/>
    <mergeCell ref="C45:F45"/>
    <mergeCell ref="B50:C50"/>
    <mergeCell ref="E51:F51"/>
    <mergeCell ref="B55:C55"/>
    <mergeCell ref="E49:F49"/>
    <mergeCell ref="E55:F55"/>
    <mergeCell ref="B48:C48"/>
    <mergeCell ref="B49:C49"/>
    <mergeCell ref="H46:P46"/>
    <mergeCell ref="E37:F37"/>
    <mergeCell ref="B37:C37"/>
    <mergeCell ref="A43:B43"/>
    <mergeCell ref="C43:F43"/>
    <mergeCell ref="B51:C51"/>
    <mergeCell ref="B57:C57"/>
    <mergeCell ref="B58:C58"/>
    <mergeCell ref="B47:C47"/>
    <mergeCell ref="A40:B40"/>
    <mergeCell ref="C40:F40"/>
    <mergeCell ref="E47:F47"/>
    <mergeCell ref="Q3:V3"/>
    <mergeCell ref="Q2:U2"/>
    <mergeCell ref="Q1:U1"/>
    <mergeCell ref="H63:P63"/>
    <mergeCell ref="E50:F50"/>
    <mergeCell ref="B27:C27"/>
    <mergeCell ref="E34:F34"/>
    <mergeCell ref="B34:C34"/>
    <mergeCell ref="B35:C35"/>
    <mergeCell ref="B36:C36"/>
    <mergeCell ref="B30:C30"/>
    <mergeCell ref="E29:F29"/>
    <mergeCell ref="B38:C38"/>
    <mergeCell ref="B59:C59"/>
    <mergeCell ref="E59:F59"/>
    <mergeCell ref="E58:F58"/>
    <mergeCell ref="E57:F57"/>
    <mergeCell ref="B52:C52"/>
    <mergeCell ref="H39:P39"/>
    <mergeCell ref="A62:F62"/>
    <mergeCell ref="A44:B44"/>
    <mergeCell ref="C44:F44"/>
    <mergeCell ref="E52:F52"/>
  </mergeCells>
  <printOptions horizontalCentered="1" verticalCentered="1"/>
  <pageMargins left="0.2" right="0.2" top="0.25" bottom="0.25" header="0.3" footer="0.3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Adamchek, Crystal</dc:creator>
  <cp:lastModifiedBy>Da Silva, Nancy</cp:lastModifiedBy>
  <cp:lastPrinted>2020-02-11T18:01:45Z</cp:lastPrinted>
  <dcterms:created xsi:type="dcterms:W3CDTF">2017-08-03T17:16:14Z</dcterms:created>
  <dcterms:modified xsi:type="dcterms:W3CDTF">2023-02-08T15:15:21Z</dcterms:modified>
</cp:coreProperties>
</file>